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8370"/>
  </bookViews>
  <sheets>
    <sheet name="Individual" sheetId="9" r:id="rId1"/>
    <sheet name="SENIOR TEAMS" sheetId="11" r:id="rId2"/>
    <sheet name="Junior team" sheetId="10" r:id="rId3"/>
  </sheets>
  <calcPr calcId="144525"/>
</workbook>
</file>

<file path=xl/calcChain.xml><?xml version="1.0" encoding="utf-8"?>
<calcChain xmlns="http://schemas.openxmlformats.org/spreadsheetml/2006/main">
  <c r="V16" i="10" l="1"/>
  <c r="T16" i="10"/>
  <c r="T11" i="10"/>
  <c r="V6" i="10"/>
  <c r="T6" i="10"/>
  <c r="V145" i="11"/>
  <c r="U145" i="11"/>
  <c r="S144" i="11"/>
  <c r="S142" i="11"/>
  <c r="V140" i="11"/>
  <c r="U140" i="11"/>
  <c r="S140" i="11"/>
  <c r="S139" i="11"/>
  <c r="S138" i="11"/>
  <c r="S137" i="11"/>
  <c r="V135" i="11"/>
  <c r="U135" i="11"/>
  <c r="S135" i="11"/>
  <c r="S134" i="11"/>
  <c r="S133" i="11"/>
  <c r="S132" i="11"/>
  <c r="V130" i="11"/>
  <c r="U130" i="11"/>
  <c r="S130" i="11"/>
  <c r="S129" i="11"/>
  <c r="S128" i="11"/>
  <c r="S127" i="11"/>
  <c r="V125" i="11"/>
  <c r="U125" i="11"/>
  <c r="S125" i="11"/>
  <c r="S124" i="11"/>
  <c r="S123" i="11"/>
  <c r="S122" i="11"/>
  <c r="V120" i="11"/>
  <c r="U120" i="11"/>
  <c r="S120" i="11"/>
  <c r="S119" i="11"/>
  <c r="S118" i="11"/>
  <c r="S117" i="11"/>
  <c r="S115" i="11"/>
  <c r="S114" i="11"/>
  <c r="V110" i="11"/>
  <c r="U110" i="11"/>
  <c r="S110" i="11"/>
  <c r="S109" i="11"/>
  <c r="S108" i="11"/>
  <c r="S107" i="11"/>
  <c r="V105" i="11"/>
  <c r="U105" i="11"/>
  <c r="S104" i="11"/>
  <c r="S103" i="11"/>
  <c r="S102" i="11"/>
  <c r="V100" i="11"/>
  <c r="U100" i="11"/>
  <c r="S99" i="11"/>
  <c r="S98" i="11"/>
  <c r="S97" i="11"/>
  <c r="V95" i="11"/>
  <c r="U95" i="11"/>
  <c r="S95" i="11"/>
  <c r="S94" i="11"/>
  <c r="S92" i="11"/>
  <c r="V90" i="11"/>
  <c r="U90" i="11"/>
  <c r="S90" i="11"/>
  <c r="S89" i="11"/>
  <c r="S88" i="11"/>
  <c r="S87" i="11"/>
  <c r="V85" i="11"/>
  <c r="U85" i="11"/>
  <c r="S85" i="11"/>
  <c r="S84" i="11"/>
  <c r="S83" i="11"/>
  <c r="S82" i="11"/>
  <c r="V80" i="11"/>
  <c r="U80" i="11"/>
  <c r="S80" i="11"/>
  <c r="S79" i="11"/>
  <c r="S78" i="11"/>
  <c r="S77" i="11"/>
  <c r="V75" i="11"/>
  <c r="U75" i="11"/>
  <c r="S75" i="11"/>
  <c r="S74" i="11"/>
  <c r="S72" i="11"/>
  <c r="V70" i="11"/>
  <c r="U70" i="11"/>
  <c r="S70" i="11"/>
  <c r="S69" i="11"/>
  <c r="S67" i="11"/>
  <c r="V65" i="11"/>
  <c r="U65" i="11"/>
  <c r="S65" i="11"/>
  <c r="S64" i="11"/>
  <c r="S63" i="11"/>
  <c r="S62" i="11"/>
  <c r="V60" i="11"/>
  <c r="U60" i="11"/>
  <c r="S60" i="11"/>
  <c r="S59" i="11"/>
  <c r="S58" i="11"/>
  <c r="S57" i="11"/>
  <c r="W55" i="11"/>
  <c r="V55" i="11"/>
  <c r="U55" i="11"/>
  <c r="S55" i="11"/>
  <c r="S54" i="11"/>
  <c r="S53" i="11"/>
  <c r="S52" i="11"/>
  <c r="V50" i="11"/>
  <c r="U50" i="11"/>
  <c r="S50" i="11"/>
  <c r="S48" i="11"/>
  <c r="S47" i="11"/>
  <c r="V45" i="11"/>
  <c r="U45" i="11"/>
  <c r="S45" i="11"/>
  <c r="S44" i="11"/>
  <c r="S43" i="11"/>
  <c r="V40" i="11"/>
  <c r="U40" i="11"/>
  <c r="S40" i="11"/>
  <c r="S39" i="11"/>
  <c r="S38" i="11"/>
  <c r="S37" i="11"/>
  <c r="V35" i="11"/>
  <c r="U35" i="11"/>
  <c r="S35" i="11"/>
  <c r="S33" i="11"/>
  <c r="S32" i="11"/>
  <c r="V30" i="11"/>
  <c r="U30" i="11"/>
  <c r="S29" i="11"/>
  <c r="S28" i="11"/>
  <c r="S27" i="11"/>
  <c r="V25" i="11"/>
  <c r="U25" i="11"/>
  <c r="S25" i="11"/>
  <c r="S24" i="11"/>
  <c r="S23" i="11"/>
  <c r="S22" i="11"/>
  <c r="W20" i="11"/>
  <c r="U20" i="11"/>
  <c r="S20" i="11"/>
  <c r="S19" i="11"/>
  <c r="S18" i="11"/>
  <c r="S17" i="11"/>
  <c r="S12" i="11"/>
  <c r="V10" i="11"/>
  <c r="U10" i="11"/>
  <c r="S10" i="11"/>
  <c r="S9" i="11"/>
  <c r="S8" i="11"/>
  <c r="S7" i="11"/>
  <c r="S5" i="11"/>
  <c r="S4" i="11"/>
  <c r="S135" i="9"/>
  <c r="S157" i="9"/>
  <c r="S156" i="9"/>
  <c r="S143" i="9"/>
  <c r="S134" i="9"/>
  <c r="S133" i="9"/>
  <c r="S154" i="9"/>
  <c r="S149" i="9"/>
  <c r="S144" i="9"/>
  <c r="S141" i="9"/>
  <c r="S152" i="9"/>
  <c r="S140" i="9"/>
  <c r="S150" i="9"/>
  <c r="S137" i="9"/>
  <c r="S131" i="9"/>
  <c r="S142" i="9"/>
  <c r="S145" i="9"/>
  <c r="S147" i="9"/>
  <c r="S155" i="9"/>
  <c r="S148" i="9"/>
  <c r="S153" i="9"/>
  <c r="S136" i="9"/>
  <c r="S146" i="9"/>
  <c r="S132" i="9"/>
  <c r="S151" i="9"/>
  <c r="S139" i="9"/>
  <c r="T139" i="9" s="1"/>
  <c r="S138" i="9"/>
  <c r="S116" i="9"/>
  <c r="S102" i="9"/>
  <c r="S100" i="9"/>
  <c r="S101" i="9"/>
  <c r="S98" i="9"/>
  <c r="S115" i="9"/>
  <c r="S120" i="9"/>
  <c r="S108" i="9"/>
  <c r="S121" i="9"/>
  <c r="S122" i="9"/>
  <c r="S114" i="9"/>
  <c r="S103" i="9"/>
  <c r="S124" i="9"/>
  <c r="S109" i="9"/>
  <c r="S104" i="9"/>
  <c r="S123" i="9"/>
  <c r="S113" i="9"/>
  <c r="S105" i="9"/>
  <c r="S119" i="9"/>
  <c r="S125" i="9"/>
  <c r="S118" i="9"/>
  <c r="S111" i="9"/>
  <c r="S97" i="9"/>
  <c r="S112" i="9"/>
  <c r="S106" i="9"/>
  <c r="T106" i="9" s="1"/>
  <c r="S99" i="9"/>
  <c r="T110" i="9"/>
  <c r="S110" i="9"/>
  <c r="T107" i="9"/>
  <c r="S107" i="9"/>
  <c r="T117" i="9"/>
  <c r="S117" i="9"/>
  <c r="T96" i="9"/>
  <c r="S96" i="9"/>
  <c r="S80" i="9"/>
  <c r="S83" i="9"/>
  <c r="S84" i="9"/>
  <c r="S85" i="9"/>
  <c r="S66" i="9"/>
  <c r="S65" i="9"/>
  <c r="S81" i="9"/>
  <c r="S62" i="9"/>
  <c r="S72" i="9"/>
  <c r="S64" i="9"/>
  <c r="S61" i="9"/>
  <c r="S82" i="9"/>
  <c r="S74" i="9"/>
  <c r="S67" i="9"/>
  <c r="S78" i="9"/>
  <c r="S76" i="9"/>
  <c r="S69" i="9"/>
  <c r="S60" i="9"/>
  <c r="S70" i="9"/>
  <c r="S75" i="9"/>
  <c r="S79" i="9"/>
  <c r="S73" i="9"/>
  <c r="S68" i="9"/>
  <c r="S71" i="9"/>
  <c r="S77" i="9"/>
  <c r="T77" i="9" s="1"/>
  <c r="S38" i="9"/>
  <c r="S46" i="9"/>
  <c r="S32" i="9"/>
  <c r="S37" i="9"/>
  <c r="S50" i="9"/>
  <c r="S35" i="9"/>
  <c r="S41" i="9"/>
  <c r="S44" i="9"/>
  <c r="S24" i="9"/>
  <c r="S36" i="9"/>
  <c r="S26" i="9"/>
  <c r="S25" i="9"/>
  <c r="S42" i="9"/>
  <c r="S47" i="9"/>
  <c r="S48" i="9"/>
  <c r="S33" i="9"/>
  <c r="S27" i="9"/>
  <c r="S40" i="9"/>
  <c r="S30" i="9"/>
  <c r="S29" i="9"/>
  <c r="S34" i="9"/>
  <c r="S31" i="9"/>
  <c r="S23" i="9"/>
  <c r="S39" i="9"/>
  <c r="S45" i="9"/>
  <c r="S28" i="9"/>
  <c r="T28" i="9" s="1"/>
  <c r="S49" i="9"/>
  <c r="S43" i="9"/>
  <c r="T43" i="9" s="1"/>
  <c r="S15" i="9"/>
  <c r="S18" i="9"/>
  <c r="T18" i="9" s="1"/>
  <c r="S16" i="9"/>
  <c r="S17" i="9"/>
  <c r="T17" i="9" s="1"/>
  <c r="S14" i="9"/>
  <c r="S4" i="9"/>
  <c r="S6" i="9"/>
  <c r="S8" i="9"/>
  <c r="S3" i="9"/>
  <c r="S11" i="9"/>
  <c r="S7" i="9"/>
  <c r="S9" i="9"/>
  <c r="S10" i="9"/>
  <c r="S5" i="9"/>
  <c r="T5" i="9" s="1"/>
  <c r="T9" i="9" l="1"/>
  <c r="T4" i="9"/>
  <c r="T31" i="9"/>
  <c r="T40" i="9"/>
  <c r="T47" i="9"/>
  <c r="T36" i="9"/>
  <c r="T35" i="9"/>
  <c r="T37" i="9"/>
  <c r="T46" i="9"/>
  <c r="T68" i="9"/>
  <c r="T69" i="9"/>
  <c r="T74" i="9"/>
  <c r="T61" i="9"/>
  <c r="T97" i="9"/>
  <c r="T11" i="9"/>
  <c r="T8" i="9"/>
  <c r="T39" i="9"/>
  <c r="T29" i="9"/>
  <c r="T33" i="9"/>
  <c r="T25" i="9"/>
  <c r="T44" i="9"/>
  <c r="T79" i="9"/>
  <c r="T70" i="9"/>
  <c r="T78" i="9"/>
  <c r="T72" i="9"/>
  <c r="T10" i="9"/>
  <c r="T7" i="9"/>
  <c r="T3" i="9"/>
  <c r="T6" i="9"/>
  <c r="T19" i="9"/>
  <c r="T14" i="9"/>
  <c r="T16" i="9"/>
  <c r="T118" i="9"/>
  <c r="T119" i="9"/>
  <c r="T113" i="9"/>
  <c r="T104" i="9"/>
  <c r="T124" i="9"/>
  <c r="T114" i="9"/>
  <c r="T121" i="9"/>
  <c r="T120" i="9"/>
  <c r="T98" i="9"/>
  <c r="T100" i="9"/>
  <c r="T116" i="9"/>
  <c r="T132" i="9"/>
  <c r="T136" i="9"/>
  <c r="T148" i="9"/>
  <c r="T147" i="9"/>
  <c r="T142" i="9"/>
  <c r="T137" i="9"/>
  <c r="T140" i="9"/>
  <c r="T141" i="9"/>
  <c r="T149" i="9"/>
  <c r="T133" i="9"/>
  <c r="T143" i="9"/>
  <c r="T157" i="9"/>
  <c r="T15" i="9"/>
  <c r="T49" i="9"/>
  <c r="T45" i="9"/>
  <c r="T23" i="9"/>
  <c r="T34" i="9"/>
  <c r="T30" i="9"/>
  <c r="T27" i="9"/>
  <c r="T48" i="9"/>
  <c r="T42" i="9"/>
  <c r="T26" i="9"/>
  <c r="T24" i="9"/>
  <c r="T41" i="9"/>
  <c r="T50" i="9"/>
  <c r="T32" i="9"/>
  <c r="T38" i="9"/>
  <c r="T71" i="9"/>
  <c r="T73" i="9"/>
  <c r="T75" i="9"/>
  <c r="T60" i="9"/>
  <c r="T76" i="9"/>
  <c r="T67" i="9"/>
  <c r="T82" i="9"/>
  <c r="T64" i="9"/>
  <c r="T62" i="9"/>
  <c r="T112" i="9"/>
  <c r="T111" i="9"/>
  <c r="T125" i="9"/>
  <c r="T105" i="9"/>
  <c r="T123" i="9"/>
  <c r="T109" i="9"/>
  <c r="T103" i="9"/>
  <c r="T122" i="9"/>
  <c r="T108" i="9"/>
  <c r="T115" i="9"/>
  <c r="T101" i="9"/>
  <c r="T102" i="9"/>
  <c r="T138" i="9"/>
  <c r="T151" i="9"/>
  <c r="T146" i="9"/>
  <c r="T153" i="9"/>
  <c r="T155" i="9"/>
  <c r="T145" i="9"/>
  <c r="T131" i="9"/>
  <c r="T150" i="9"/>
  <c r="T152" i="9"/>
  <c r="T144" i="9"/>
  <c r="T154" i="9"/>
  <c r="T134" i="9"/>
  <c r="T156" i="9"/>
  <c r="T135" i="9"/>
  <c r="T63" i="9"/>
  <c r="T81" i="9"/>
  <c r="T65" i="9"/>
  <c r="T66" i="9"/>
  <c r="T85" i="9"/>
  <c r="T84" i="9"/>
  <c r="T83" i="9"/>
  <c r="T80" i="9"/>
</calcChain>
</file>

<file path=xl/sharedStrings.xml><?xml version="1.0" encoding="utf-8"?>
<sst xmlns="http://schemas.openxmlformats.org/spreadsheetml/2006/main" count="2677" uniqueCount="491">
  <si>
    <t>RIDER NO</t>
  </si>
  <si>
    <t>ARENA</t>
  </si>
  <si>
    <t>DR A</t>
  </si>
  <si>
    <t>SJ</t>
  </si>
  <si>
    <t>TEST</t>
  </si>
  <si>
    <t>show jump</t>
  </si>
  <si>
    <t>J/S</t>
  </si>
  <si>
    <t>CLUB</t>
  </si>
  <si>
    <t>TEAM NAME OR IND</t>
  </si>
  <si>
    <t>FIRST NAME</t>
  </si>
  <si>
    <t>SURNAME</t>
  </si>
  <si>
    <t>HORSE</t>
  </si>
  <si>
    <t>ROR NUMBER</t>
  </si>
  <si>
    <t>DRESSAGE PENALTIES</t>
  </si>
  <si>
    <t>COLLECTIVE</t>
  </si>
  <si>
    <t>SHOW JUMPING PENALTIES</t>
  </si>
  <si>
    <t>SHOW JUMPING TIME</t>
  </si>
  <si>
    <t>SHOW JUMPING TIME PENALTIES</t>
  </si>
  <si>
    <t>TOTAL PENALTIES</t>
  </si>
  <si>
    <t>POSITION</t>
  </si>
  <si>
    <t>Junior 100/85</t>
  </si>
  <si>
    <t>B</t>
  </si>
  <si>
    <t xml:space="preserve"> BRC HT 100 Q (2013) </t>
  </si>
  <si>
    <t>J85</t>
  </si>
  <si>
    <t>J</t>
  </si>
  <si>
    <t>MALTON</t>
  </si>
  <si>
    <t>IND</t>
  </si>
  <si>
    <t>ELIZA</t>
  </si>
  <si>
    <t>ATKINSON</t>
  </si>
  <si>
    <t>SEOINT GLESYN</t>
  </si>
  <si>
    <t>SELBY</t>
  </si>
  <si>
    <t>ELLIE</t>
  </si>
  <si>
    <t>MCNEIL</t>
  </si>
  <si>
    <t>FOWLERHEIGHTS WATERLILY</t>
  </si>
  <si>
    <t>PENISTONE</t>
  </si>
  <si>
    <t>EMILY</t>
  </si>
  <si>
    <t>PEARSON</t>
  </si>
  <si>
    <t>CAERHOS GERONIMO</t>
  </si>
  <si>
    <t>ALICE</t>
  </si>
  <si>
    <t>JEFFREY</t>
  </si>
  <si>
    <t>EVER SO CLEVER</t>
  </si>
  <si>
    <t>NRRC</t>
  </si>
  <si>
    <t>BLUE</t>
  </si>
  <si>
    <t>EVANS</t>
  </si>
  <si>
    <t>GOLDEN LAURA</t>
  </si>
  <si>
    <t>EBOR VALE PURPLE</t>
  </si>
  <si>
    <t>TEAM</t>
  </si>
  <si>
    <t>SOPHIE</t>
  </si>
  <si>
    <t>Sadler</t>
  </si>
  <si>
    <t>Deadalus</t>
  </si>
  <si>
    <t>RED</t>
  </si>
  <si>
    <t>KATY</t>
  </si>
  <si>
    <t>MINTOFT</t>
  </si>
  <si>
    <t>BELLINDENE NORMAN</t>
  </si>
  <si>
    <t>OLIVIA</t>
  </si>
  <si>
    <t>ROGERS</t>
  </si>
  <si>
    <t>TAIHIRION COLORADO BLUE</t>
  </si>
  <si>
    <t xml:space="preserve">RUBY </t>
  </si>
  <si>
    <t>THOMPSON</t>
  </si>
  <si>
    <t>SPRING BLOSSOM</t>
  </si>
  <si>
    <t>Junior 90/75</t>
  </si>
  <si>
    <t>A</t>
  </si>
  <si>
    <t xml:space="preserve"> BRC HT 90 Q (2013) </t>
  </si>
  <si>
    <t>J75</t>
  </si>
  <si>
    <t>LINKSBURY SHAZZ</t>
  </si>
  <si>
    <t>ISABEL</t>
  </si>
  <si>
    <t>WAIN</t>
  </si>
  <si>
    <t>ROSE</t>
  </si>
  <si>
    <t>MINKY</t>
  </si>
  <si>
    <t>TINKLER</t>
  </si>
  <si>
    <t>FREDDIE BLUE</t>
  </si>
  <si>
    <t xml:space="preserve">HANNAH </t>
  </si>
  <si>
    <t>MARLEY</t>
  </si>
  <si>
    <t>Rathcline kesteal</t>
  </si>
  <si>
    <t>E</t>
  </si>
  <si>
    <t>PAIGE</t>
  </si>
  <si>
    <t>ATKIN</t>
  </si>
  <si>
    <t>WESTSIDE MAYFAIR</t>
  </si>
  <si>
    <t>LARA</t>
  </si>
  <si>
    <t>DRUMMER</t>
  </si>
  <si>
    <t>BLUE BOY OF TORTHORWALD</t>
  </si>
  <si>
    <t>w/d</t>
  </si>
  <si>
    <t>Senior Arena A  90/75</t>
  </si>
  <si>
    <t>S75</t>
  </si>
  <si>
    <t>S</t>
  </si>
  <si>
    <t>SCARBOROUGH</t>
  </si>
  <si>
    <t xml:space="preserve">CASTLE </t>
  </si>
  <si>
    <t xml:space="preserve">MANDY </t>
  </si>
  <si>
    <t xml:space="preserve">HALL </t>
  </si>
  <si>
    <t xml:space="preserve">BANJO PATERSON </t>
  </si>
  <si>
    <t>CALDERDALE</t>
  </si>
  <si>
    <t>CAITLIN</t>
  </si>
  <si>
    <t>JOYCE</t>
  </si>
  <si>
    <t>KYNASTON AMBER</t>
  </si>
  <si>
    <t>WHITBY</t>
  </si>
  <si>
    <t xml:space="preserve">HELLEN </t>
  </si>
  <si>
    <t>HIGGS</t>
  </si>
  <si>
    <t>CRUSADER</t>
  </si>
  <si>
    <t>WD</t>
  </si>
  <si>
    <t>EBOR VALE</t>
  </si>
  <si>
    <t>DAWN</t>
  </si>
  <si>
    <t>YOUNG</t>
  </si>
  <si>
    <t>SWEET CLASSAROE BOY</t>
  </si>
  <si>
    <t>HAREWOOD CTG</t>
  </si>
  <si>
    <t>BLUE STARS</t>
  </si>
  <si>
    <t>KATIE</t>
  </si>
  <si>
    <t>DIXON</t>
  </si>
  <si>
    <t>FLINTSTONE KRAKATAN</t>
  </si>
  <si>
    <t>WHITE</t>
  </si>
  <si>
    <t xml:space="preserve">NICKY </t>
  </si>
  <si>
    <t>LYONS</t>
  </si>
  <si>
    <t>ZARCONI M</t>
  </si>
  <si>
    <t>NIDD VALLEY</t>
  </si>
  <si>
    <t>HAZEL</t>
  </si>
  <si>
    <t>PADGETT</t>
  </si>
  <si>
    <t>CINDERS</t>
  </si>
  <si>
    <t>NORTHALLERTON</t>
  </si>
  <si>
    <t>AMANDA</t>
  </si>
  <si>
    <t>DAWSON</t>
  </si>
  <si>
    <t>SWILLY FRED</t>
  </si>
  <si>
    <t>Lyons</t>
  </si>
  <si>
    <t>Splash Dash</t>
  </si>
  <si>
    <t>PATRICIA</t>
  </si>
  <si>
    <t>HAISMAN</t>
  </si>
  <si>
    <t>WHEELGATE DARK SECRET</t>
  </si>
  <si>
    <t xml:space="preserve">BAY </t>
  </si>
  <si>
    <t>Zoe</t>
  </si>
  <si>
    <t>Jenkins</t>
  </si>
  <si>
    <t>Low Moor Party Piece</t>
  </si>
  <si>
    <t>JULIE</t>
  </si>
  <si>
    <t>PEACH</t>
  </si>
  <si>
    <t>BRIDGE END CARL</t>
  </si>
  <si>
    <t>EAST YORKSHIRE</t>
  </si>
  <si>
    <t>ALISON</t>
  </si>
  <si>
    <t>CLAYTON</t>
  </si>
  <si>
    <t>CORELLI</t>
  </si>
  <si>
    <t>late am</t>
  </si>
  <si>
    <t>WHITE ROSE</t>
  </si>
  <si>
    <t>BURGUNDY</t>
  </si>
  <si>
    <t xml:space="preserve">DEBORAH </t>
  </si>
  <si>
    <t>KAYE</t>
  </si>
  <si>
    <t>HOLLY KING'S GIRL</t>
  </si>
  <si>
    <t>WYHP</t>
  </si>
  <si>
    <t>WYHP RED</t>
  </si>
  <si>
    <t>KERRY</t>
  </si>
  <si>
    <t>WICKLOW</t>
  </si>
  <si>
    <t>MILLERS LADY</t>
  </si>
  <si>
    <t>YORK AND DISTRICT</t>
  </si>
  <si>
    <t>SWEET TREATS</t>
  </si>
  <si>
    <t>SUSIE</t>
  </si>
  <si>
    <t>WILDEY</t>
  </si>
  <si>
    <t>NANCY NO NAME</t>
  </si>
  <si>
    <t>ACKWORTH DISTRICT RIDING CLUB</t>
  </si>
  <si>
    <t>R &amp; R</t>
  </si>
  <si>
    <t xml:space="preserve">DAVE </t>
  </si>
  <si>
    <t>ROGERSON</t>
  </si>
  <si>
    <t xml:space="preserve">RAFFAEL </t>
  </si>
  <si>
    <t>EBOR VALE RED</t>
  </si>
  <si>
    <t>Rachel</t>
  </si>
  <si>
    <t>Gray</t>
  </si>
  <si>
    <t>Moon Lit Sky</t>
  </si>
  <si>
    <t>WHITE STARS</t>
  </si>
  <si>
    <t>PHOEBE</t>
  </si>
  <si>
    <t>TOWERS</t>
  </si>
  <si>
    <t>ARBER B</t>
  </si>
  <si>
    <t>PURPLE</t>
  </si>
  <si>
    <t>BETH</t>
  </si>
  <si>
    <t>PORTER</t>
  </si>
  <si>
    <t>REDVERS TRUE BLUE</t>
  </si>
  <si>
    <t xml:space="preserve">HARBOUR </t>
  </si>
  <si>
    <t xml:space="preserve">LUCY </t>
  </si>
  <si>
    <t xml:space="preserve">WOODHEAD </t>
  </si>
  <si>
    <t xml:space="preserve">ROCKRIMMON COOL DUDE </t>
  </si>
  <si>
    <t>JO</t>
  </si>
  <si>
    <t>WILLIAMS</t>
  </si>
  <si>
    <t>CAMLOUGH GRAFFITI</t>
  </si>
  <si>
    <t>GOLD</t>
  </si>
  <si>
    <t>CHARLOTTE</t>
  </si>
  <si>
    <t>BUCKTON</t>
  </si>
  <si>
    <t>HIGHTHORPE SKIPPER</t>
  </si>
  <si>
    <t>YORKIES</t>
  </si>
  <si>
    <t>SUE</t>
  </si>
  <si>
    <t>HARDMAN</t>
  </si>
  <si>
    <t>HILLVILLA SUPER NOVA</t>
  </si>
  <si>
    <t>SAMANTHA</t>
  </si>
  <si>
    <t>PUGH</t>
  </si>
  <si>
    <t>GENETIC CODE</t>
  </si>
  <si>
    <t>ANDERSON TRANSPORT</t>
  </si>
  <si>
    <t>MARGARET</t>
  </si>
  <si>
    <t>SMITH</t>
  </si>
  <si>
    <t>MULAN ROUGE</t>
  </si>
  <si>
    <t>W/D</t>
  </si>
  <si>
    <t>JOANNA</t>
  </si>
  <si>
    <t>PEDEN</t>
  </si>
  <si>
    <t>BEECH HILL BOY</t>
  </si>
  <si>
    <t xml:space="preserve">BEACH </t>
  </si>
  <si>
    <t>ERIN</t>
  </si>
  <si>
    <t>CRUGLWYD MORGAN</t>
  </si>
  <si>
    <t>HOLME VALLEY</t>
  </si>
  <si>
    <t xml:space="preserve">VICKY </t>
  </si>
  <si>
    <t>MOTLEY</t>
  </si>
  <si>
    <t>BON PHILIJA VAN DE START</t>
  </si>
  <si>
    <t>DOBBS</t>
  </si>
  <si>
    <t>MR BRAVO</t>
  </si>
  <si>
    <t>DEBBIE</t>
  </si>
  <si>
    <t>LISTER</t>
  </si>
  <si>
    <t>HARLEY</t>
  </si>
  <si>
    <t>JOAN</t>
  </si>
  <si>
    <t>CATTLEY</t>
  </si>
  <si>
    <t>MILLY</t>
  </si>
  <si>
    <t>BRIMHAM</t>
  </si>
  <si>
    <t>CLARE</t>
  </si>
  <si>
    <t>METCALFE</t>
  </si>
  <si>
    <t>JOSEY'S WHISKY MAC</t>
  </si>
  <si>
    <t xml:space="preserve">SCARBOROUGH </t>
  </si>
  <si>
    <t xml:space="preserve">SADIE </t>
  </si>
  <si>
    <t xml:space="preserve">BEMROSE </t>
  </si>
  <si>
    <t xml:space="preserve">EPIC SOUND </t>
  </si>
  <si>
    <t xml:space="preserve">JUSTIN </t>
  </si>
  <si>
    <t>HILL</t>
  </si>
  <si>
    <t xml:space="preserve">BOWHILL SPLASH </t>
  </si>
  <si>
    <t>Senior Arena B  90/75</t>
  </si>
  <si>
    <t xml:space="preserve">EMMA </t>
  </si>
  <si>
    <t xml:space="preserve">LAMBLEY </t>
  </si>
  <si>
    <t>STANBECK MILLENIUM SHOWTIME</t>
  </si>
  <si>
    <t>e</t>
  </si>
  <si>
    <t>DANIELLE</t>
  </si>
  <si>
    <t>ASTLEY</t>
  </si>
  <si>
    <t>MY FAREWELL</t>
  </si>
  <si>
    <t>HANNAH</t>
  </si>
  <si>
    <t>CALEY</t>
  </si>
  <si>
    <t>CHEEKY SYBIL</t>
  </si>
  <si>
    <t>JACKIE</t>
  </si>
  <si>
    <t>SNOW</t>
  </si>
  <si>
    <t>COPSHAWHOLM ASHLEIGH ROSE</t>
  </si>
  <si>
    <t>JOLIFFE</t>
  </si>
  <si>
    <t>STATE OF PLAY</t>
  </si>
  <si>
    <t>HOLLY</t>
  </si>
  <si>
    <t>GAUNT</t>
  </si>
  <si>
    <t>PICASSO IV</t>
  </si>
  <si>
    <t>LAURA</t>
  </si>
  <si>
    <t>COSGROVE</t>
  </si>
  <si>
    <t>DANTE</t>
  </si>
  <si>
    <t>ANDREA</t>
  </si>
  <si>
    <t>HOWELL</t>
  </si>
  <si>
    <t>GOLDEN TETHER</t>
  </si>
  <si>
    <t>TERRY</t>
  </si>
  <si>
    <t>WALSH</t>
  </si>
  <si>
    <t>MALACHI</t>
  </si>
  <si>
    <t>WEBB</t>
  </si>
  <si>
    <t>SILVER OAK</t>
  </si>
  <si>
    <t>STEPH</t>
  </si>
  <si>
    <t xml:space="preserve">ROBSON </t>
  </si>
  <si>
    <t>ROUNDHILLS SUPER ZALAMAN</t>
  </si>
  <si>
    <t>BRICKMAN</t>
  </si>
  <si>
    <t>ETASJA</t>
  </si>
  <si>
    <t>ISABELLE</t>
  </si>
  <si>
    <t>BLOOMFIELD</t>
  </si>
  <si>
    <t>DUCAL APACHE STAR</t>
  </si>
  <si>
    <t>EMMA</t>
  </si>
  <si>
    <t>SNOWDEN</t>
  </si>
  <si>
    <t>LYMEBROOKS MASTER DALLAS</t>
  </si>
  <si>
    <t>LORRAINE</t>
  </si>
  <si>
    <t>BATTLE</t>
  </si>
  <si>
    <t>FOREVER RED</t>
  </si>
  <si>
    <t>SNOWDON</t>
  </si>
  <si>
    <t>ARKAMIST</t>
  </si>
  <si>
    <t xml:space="preserve">CHELSEA </t>
  </si>
  <si>
    <t xml:space="preserve">WINCHURCH </t>
  </si>
  <si>
    <t xml:space="preserve">COME HERE THEN </t>
  </si>
  <si>
    <t>LAWLER</t>
  </si>
  <si>
    <t>ROYBOY</t>
  </si>
  <si>
    <t xml:space="preserve">LOUISE </t>
  </si>
  <si>
    <t>BARKER</t>
  </si>
  <si>
    <t>STILTON</t>
  </si>
  <si>
    <t>KATHY</t>
  </si>
  <si>
    <t>BOOTHMAN</t>
  </si>
  <si>
    <t>ANGELS DESIRE</t>
  </si>
  <si>
    <t>JAN</t>
  </si>
  <si>
    <t>BIRLEY</t>
  </si>
  <si>
    <t>EASTERN REDBUD</t>
  </si>
  <si>
    <t>KRAFTY SALLY</t>
  </si>
  <si>
    <t xml:space="preserve">Chloe </t>
  </si>
  <si>
    <t>Fairley</t>
  </si>
  <si>
    <t>Happy Prince</t>
  </si>
  <si>
    <t xml:space="preserve">SARAH </t>
  </si>
  <si>
    <t>BEAL</t>
  </si>
  <si>
    <t>CARRAUN BRIDGE</t>
  </si>
  <si>
    <t>34..5</t>
  </si>
  <si>
    <t>RACHEL</t>
  </si>
  <si>
    <t>COOPER</t>
  </si>
  <si>
    <t>FORTUNE</t>
  </si>
  <si>
    <t xml:space="preserve">SAMANTHA </t>
  </si>
  <si>
    <t xml:space="preserve">WADE </t>
  </si>
  <si>
    <t xml:space="preserve">DUCAL LADY BESS </t>
  </si>
  <si>
    <t>HINCHLIFFE</t>
  </si>
  <si>
    <t>ALFIE</t>
  </si>
  <si>
    <t>Team</t>
  </si>
  <si>
    <t xml:space="preserve">GINA </t>
  </si>
  <si>
    <t>PRIDE ROCK DAKOTA ROSE</t>
  </si>
  <si>
    <t>DAVE</t>
  </si>
  <si>
    <t>BRACKPOOL</t>
  </si>
  <si>
    <t>KUBA</t>
  </si>
  <si>
    <t>DOMONIC</t>
  </si>
  <si>
    <t xml:space="preserve">MCKINLEY </t>
  </si>
  <si>
    <t xml:space="preserve">WILL’N GLAD </t>
  </si>
  <si>
    <t>REBECCA</t>
  </si>
  <si>
    <t>MASON</t>
  </si>
  <si>
    <t>PRINCE</t>
  </si>
  <si>
    <t>JESS</t>
  </si>
  <si>
    <t>EARP</t>
  </si>
  <si>
    <t>APRIL BREEZE</t>
  </si>
  <si>
    <t xml:space="preserve">KAY </t>
  </si>
  <si>
    <t>TRAVES</t>
  </si>
  <si>
    <t>TOPAZ</t>
  </si>
  <si>
    <t>DUCAL COMANCHE STAR</t>
  </si>
  <si>
    <t>Senior Arena A  100/85</t>
  </si>
  <si>
    <t>S85</t>
  </si>
  <si>
    <t>Brim</t>
  </si>
  <si>
    <t xml:space="preserve">Rebecca </t>
  </si>
  <si>
    <t>Mason</t>
  </si>
  <si>
    <t>Prince</t>
  </si>
  <si>
    <t>SARAH</t>
  </si>
  <si>
    <t>BELLA CRUISE</t>
  </si>
  <si>
    <t>FORCES EQUINE</t>
  </si>
  <si>
    <t>EMMA-JO</t>
  </si>
  <si>
    <t>THORPE</t>
  </si>
  <si>
    <t>TRELIVER DASHLEY</t>
  </si>
  <si>
    <t>DEBRA</t>
  </si>
  <si>
    <t>RENWICK</t>
  </si>
  <si>
    <t>JIMMY JAZZ</t>
  </si>
  <si>
    <t>HUTCHINSON</t>
  </si>
  <si>
    <t>SHAMBALLY SHADOW</t>
  </si>
  <si>
    <t>RACHAEL</t>
  </si>
  <si>
    <t>GLORY HUNTER</t>
  </si>
  <si>
    <t>NICOLA</t>
  </si>
  <si>
    <t>DENNIS</t>
  </si>
  <si>
    <t>GIDDY HEIGHTS</t>
  </si>
  <si>
    <t>TAYLOR</t>
  </si>
  <si>
    <t>DANDY</t>
  </si>
  <si>
    <t>OFF THE KEY</t>
  </si>
  <si>
    <t xml:space="preserve">SALLY </t>
  </si>
  <si>
    <t>RAMSKILL</t>
  </si>
  <si>
    <t>SUNNY</t>
  </si>
  <si>
    <t>LAURAN</t>
  </si>
  <si>
    <t>LEE</t>
  </si>
  <si>
    <t>ROBERTO C</t>
  </si>
  <si>
    <t>AMADEUS XI</t>
  </si>
  <si>
    <t xml:space="preserve">CALLISCA </t>
  </si>
  <si>
    <t>SIVILLS</t>
  </si>
  <si>
    <t>MY COUNTRY DREAMCOAT</t>
  </si>
  <si>
    <t>LESLEY</t>
  </si>
  <si>
    <t>BAMFORTH</t>
  </si>
  <si>
    <t>PHARLY'S CROWN MAVERICK</t>
  </si>
  <si>
    <t xml:space="preserve">SARA </t>
  </si>
  <si>
    <t>MUSGRAVE</t>
  </si>
  <si>
    <t>MAISY</t>
  </si>
  <si>
    <t>ENGLAND</t>
  </si>
  <si>
    <t>GOLDEN STRIDER</t>
  </si>
  <si>
    <t>NIKKI</t>
  </si>
  <si>
    <t>ARMITAGE</t>
  </si>
  <si>
    <t>STORM</t>
  </si>
  <si>
    <t xml:space="preserve">LAURA </t>
  </si>
  <si>
    <t>MORAN</t>
  </si>
  <si>
    <t>ARTIC TEMPLE</t>
  </si>
  <si>
    <t>STEAD</t>
  </si>
  <si>
    <t>KNIGHT LIGHT</t>
  </si>
  <si>
    <t>AMY</t>
  </si>
  <si>
    <t>HARRIS</t>
  </si>
  <si>
    <t>SNOW STORM 111</t>
  </si>
  <si>
    <t>KATE</t>
  </si>
  <si>
    <t>STARKIE</t>
  </si>
  <si>
    <t>VOSKA</t>
  </si>
  <si>
    <t>GEORGINA</t>
  </si>
  <si>
    <t>TURGOOSE</t>
  </si>
  <si>
    <t>DIAMOND SOLITAIRE</t>
  </si>
  <si>
    <t xml:space="preserve"> </t>
  </si>
  <si>
    <t>DUNCAN</t>
  </si>
  <si>
    <t>JUST ANOTHER DANCER</t>
  </si>
  <si>
    <t>GEMMA</t>
  </si>
  <si>
    <t>HUGHES</t>
  </si>
  <si>
    <t>CLASSIC MAGGIE ANN</t>
  </si>
  <si>
    <t xml:space="preserve">SLATTER </t>
  </si>
  <si>
    <t xml:space="preserve">GEORGE </t>
  </si>
  <si>
    <t>ELENA</t>
  </si>
  <si>
    <t>CLERICI</t>
  </si>
  <si>
    <t>HOAR FROST</t>
  </si>
  <si>
    <t>BECKY</t>
  </si>
  <si>
    <t>BLYTON</t>
  </si>
  <si>
    <t>ON A WHIM II</t>
  </si>
  <si>
    <t xml:space="preserve">OSBORNE </t>
  </si>
  <si>
    <t xml:space="preserve">WALTER TATE </t>
  </si>
  <si>
    <t>KIM</t>
  </si>
  <si>
    <t>RICHARDS</t>
  </si>
  <si>
    <t>WIDDINGTON RAPHAEL</t>
  </si>
  <si>
    <t>SKYELANDS CAROUSEL</t>
  </si>
  <si>
    <t xml:space="preserve">DANCE WITH ME II </t>
  </si>
  <si>
    <t>BEDI</t>
  </si>
  <si>
    <t>KILGREANY BELLISIMO</t>
  </si>
  <si>
    <t>WHYP</t>
  </si>
  <si>
    <t>TRACEY</t>
  </si>
  <si>
    <t>WRENCH</t>
  </si>
  <si>
    <t>MAX</t>
  </si>
  <si>
    <t>JOANNE</t>
  </si>
  <si>
    <t>WILSON</t>
  </si>
  <si>
    <t>LEO</t>
  </si>
  <si>
    <t>CATHERINE</t>
  </si>
  <si>
    <t>FAIRBURN</t>
  </si>
  <si>
    <t>COSTA</t>
  </si>
  <si>
    <t>SALLIE</t>
  </si>
  <si>
    <t>WARTERS</t>
  </si>
  <si>
    <t>TRICKIE DICKIE</t>
  </si>
  <si>
    <t>ADELE</t>
  </si>
  <si>
    <t>BARLOW</t>
  </si>
  <si>
    <t>D ESPIRIT ROULETTE</t>
  </si>
  <si>
    <t>CLAIRE</t>
  </si>
  <si>
    <t>SPENCER</t>
  </si>
  <si>
    <t>ZEPHYR</t>
  </si>
  <si>
    <t>MORTER</t>
  </si>
  <si>
    <t>MURPHY</t>
  </si>
  <si>
    <t>STEPHANIE</t>
  </si>
  <si>
    <t>THOMSON</t>
  </si>
  <si>
    <t>CHAMPIONS ORCHID</t>
  </si>
  <si>
    <t xml:space="preserve">JANE </t>
  </si>
  <si>
    <t xml:space="preserve">BISHOP </t>
  </si>
  <si>
    <t xml:space="preserve">KILGEVRIN PRINCE </t>
  </si>
  <si>
    <t>TONI</t>
  </si>
  <si>
    <t>TAIT</t>
  </si>
  <si>
    <t>NODSERVATORY</t>
  </si>
  <si>
    <t>FOSTER</t>
  </si>
  <si>
    <t>ROSSCON MAN OF THE MATCH</t>
  </si>
  <si>
    <t xml:space="preserve">REBEL RESERVE </t>
  </si>
  <si>
    <t xml:space="preserve">ANNA </t>
  </si>
  <si>
    <t>WOOD</t>
  </si>
  <si>
    <t xml:space="preserve">T J </t>
  </si>
  <si>
    <t>HARRIET</t>
  </si>
  <si>
    <t>BAGLEY</t>
  </si>
  <si>
    <t>FORESTLAND OF DRAYTON</t>
  </si>
  <si>
    <t>JUDY</t>
  </si>
  <si>
    <t>ARMSTRONG</t>
  </si>
  <si>
    <t>ENDEAVOUR III</t>
  </si>
  <si>
    <t>CHLOE</t>
  </si>
  <si>
    <t>WINTER</t>
  </si>
  <si>
    <t>OSCAR</t>
  </si>
  <si>
    <t>SCHINDLER</t>
  </si>
  <si>
    <t>MCFERN MARNIE</t>
  </si>
  <si>
    <t>FAITH</t>
  </si>
  <si>
    <t>PADMORE</t>
  </si>
  <si>
    <t>KILLOWEN JAZZ</t>
  </si>
  <si>
    <t xml:space="preserve">SHANICE </t>
  </si>
  <si>
    <t>WELDON</t>
  </si>
  <si>
    <t>PILAR</t>
  </si>
  <si>
    <t>BROGAN</t>
  </si>
  <si>
    <t>HODGSON</t>
  </si>
  <si>
    <t>GO WEST</t>
  </si>
  <si>
    <t>SOPHIA</t>
  </si>
  <si>
    <t>MILLS</t>
  </si>
  <si>
    <t>PICANINI BHISIKITI</t>
  </si>
  <si>
    <t>GLYNAWEN MAGIC STAR</t>
  </si>
  <si>
    <t xml:space="preserve">BEVERLEY </t>
  </si>
  <si>
    <t>BUTCHER</t>
  </si>
  <si>
    <t>DASSETT TOP FLIGHT</t>
  </si>
  <si>
    <t xml:space="preserve">BRIEGE </t>
  </si>
  <si>
    <t xml:space="preserve">ROBERTSON </t>
  </si>
  <si>
    <t>HECTOR DENEL</t>
  </si>
  <si>
    <t>WOODCOCK</t>
  </si>
  <si>
    <t>FIRESTONES</t>
  </si>
  <si>
    <t>WARD</t>
  </si>
  <si>
    <t>SALVADOR</t>
  </si>
  <si>
    <t>Chloe</t>
  </si>
  <si>
    <t>Fairey</t>
  </si>
  <si>
    <t>Skelton Beth</t>
  </si>
  <si>
    <t xml:space="preserve">JACKIE </t>
  </si>
  <si>
    <t>RIBY</t>
  </si>
  <si>
    <t xml:space="preserve">DOUBLE TALK </t>
  </si>
  <si>
    <t>RYAN</t>
  </si>
  <si>
    <t>FOX</t>
  </si>
  <si>
    <t>DONNA LARISSA</t>
  </si>
  <si>
    <t>NEWTON</t>
  </si>
  <si>
    <t>PREMIER AMBITIONS</t>
  </si>
  <si>
    <t xml:space="preserve">STACEY </t>
  </si>
  <si>
    <t xml:space="preserve">THOMPSON </t>
  </si>
  <si>
    <t>HARBOUR RD LADY</t>
  </si>
  <si>
    <t xml:space="preserve">CLAIR </t>
  </si>
  <si>
    <t>WHITFIELD BLUE DIAMOND</t>
  </si>
  <si>
    <t>ARENA POS</t>
  </si>
  <si>
    <t>Arena Position</t>
  </si>
  <si>
    <t>1st</t>
  </si>
  <si>
    <t>3rd</t>
  </si>
  <si>
    <t>2nd</t>
  </si>
  <si>
    <t>Senior Arena B  100/85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</si>
</sst>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indexed="8"/>
      <name val="Calibri"/>
      <charset val="134"/>
      <scheme val="minor"/>
    </font>
    <font>
      <sz val="10"/>
      <color indexed="8"/>
      <name val="Calibri"/>
      <charset val="134"/>
    </font>
    <font>
      <sz val="10"/>
      <color theme="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1"/>
      <color theme="1"/>
      <name val="Arial Narrow"/>
      <charset val="134"/>
    </font>
    <font>
      <sz val="11"/>
      <color rgb="FF000000"/>
      <name val="Calibri"/>
      <charset val="134"/>
    </font>
    <font>
      <sz val="11"/>
      <color indexed="8"/>
      <name val="Calibri"/>
      <charset val="134"/>
    </font>
    <font>
      <sz val="10"/>
      <color rgb="FF00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0" fontId="0" fillId="0" borderId="4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/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0" fillId="0" borderId="6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4" xfId="1" applyFont="1" applyFill="1" applyBorder="1" applyAlignment="1">
      <alignment vertical="top"/>
    </xf>
    <xf numFmtId="0" fontId="1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/>
    <xf numFmtId="0" fontId="1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12" fillId="0" borderId="4" xfId="0" applyFont="1" applyFill="1" applyBorder="1" applyAlignment="1">
      <alignment horizontal="left"/>
    </xf>
    <xf numFmtId="0" fontId="0" fillId="0" borderId="4" xfId="0" applyFill="1" applyBorder="1" applyAlignment="1"/>
    <xf numFmtId="0" fontId="5" fillId="0" borderId="4" xfId="0" applyFont="1" applyFill="1" applyBorder="1" applyAlignment="1"/>
    <xf numFmtId="0" fontId="9" fillId="0" borderId="4" xfId="0" applyFont="1" applyFill="1" applyBorder="1" applyAlignment="1">
      <alignment vertical="top"/>
    </xf>
    <xf numFmtId="2" fontId="0" fillId="0" borderId="4" xfId="0" applyNumberForma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4" xfId="0" applyFont="1" applyFill="1" applyBorder="1" applyAlignment="1"/>
    <xf numFmtId="20" fontId="0" fillId="0" borderId="4" xfId="0" applyNumberFormat="1" applyFill="1" applyBorder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/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0" fontId="0" fillId="0" borderId="14" xfId="0" applyNumberFormat="1" applyFont="1" applyFill="1" applyBorder="1"/>
    <xf numFmtId="0" fontId="3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vertical="top"/>
    </xf>
    <xf numFmtId="0" fontId="7" fillId="0" borderId="14" xfId="0" applyFont="1" applyFill="1" applyBorder="1"/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/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0" fontId="12" fillId="0" borderId="10" xfId="0" applyNumberFormat="1" applyFont="1" applyFill="1" applyBorder="1"/>
    <xf numFmtId="0" fontId="7" fillId="0" borderId="14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abSelected="1" topLeftCell="A37" zoomScale="60" zoomScaleNormal="60" workbookViewId="0">
      <selection activeCell="A131" sqref="A131:T162"/>
    </sheetView>
  </sheetViews>
  <sheetFormatPr defaultColWidth="9" defaultRowHeight="15"/>
  <cols>
    <col min="1" max="1" width="6.140625" style="1" customWidth="1"/>
    <col min="2" max="2" width="9.140625" style="2" customWidth="1"/>
    <col min="3" max="3" width="10" style="3" customWidth="1"/>
    <col min="4" max="4" width="9.140625" style="3" customWidth="1"/>
    <col min="5" max="6" width="17.28515625" customWidth="1"/>
    <col min="7" max="7" width="9" customWidth="1"/>
    <col min="8" max="8" width="31.7109375" customWidth="1"/>
    <col min="9" max="9" width="22.42578125" customWidth="1"/>
    <col min="10" max="10" width="14.42578125" customWidth="1"/>
    <col min="11" max="11" width="15.5703125" style="2" customWidth="1"/>
    <col min="12" max="12" width="34.140625" style="3" customWidth="1"/>
    <col min="13" max="13" width="14.140625" style="3" hidden="1" customWidth="1"/>
    <col min="14" max="14" width="14.7109375" style="4" customWidth="1"/>
    <col min="15" max="15" width="12.5703125" style="4" hidden="1" customWidth="1"/>
    <col min="16" max="16" width="14.7109375" style="4" customWidth="1"/>
    <col min="17" max="17" width="12.7109375" style="4" customWidth="1"/>
    <col min="18" max="18" width="16.85546875" style="5" customWidth="1"/>
    <col min="19" max="19" width="10.5703125" style="5" customWidth="1"/>
    <col min="20" max="20" width="9" style="5"/>
  </cols>
  <sheetData>
    <row r="1" spans="1:20" ht="47.2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20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</row>
    <row r="2" spans="1:20" ht="21.75" thickBo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thickBot="1">
      <c r="A3" s="57">
        <v>775</v>
      </c>
      <c r="B3" s="58" t="s">
        <v>21</v>
      </c>
      <c r="C3" s="59">
        <v>0.374999999999998</v>
      </c>
      <c r="D3" s="59">
        <v>0.40277777777777801</v>
      </c>
      <c r="E3" s="60" t="s">
        <v>22</v>
      </c>
      <c r="F3" s="61" t="s">
        <v>23</v>
      </c>
      <c r="G3" s="62" t="s">
        <v>24</v>
      </c>
      <c r="H3" s="63" t="s">
        <v>45</v>
      </c>
      <c r="I3" s="64" t="s">
        <v>46</v>
      </c>
      <c r="J3" s="65" t="s">
        <v>47</v>
      </c>
      <c r="K3" s="65" t="s">
        <v>48</v>
      </c>
      <c r="L3" s="65" t="s">
        <v>49</v>
      </c>
      <c r="M3" s="66"/>
      <c r="N3" s="67">
        <v>24.2</v>
      </c>
      <c r="O3" s="67">
        <v>31</v>
      </c>
      <c r="P3" s="67">
        <v>0</v>
      </c>
      <c r="Q3" s="67">
        <v>67.03</v>
      </c>
      <c r="R3" s="67"/>
      <c r="S3" s="67">
        <f>N3+P3+R3</f>
        <v>24.2</v>
      </c>
      <c r="T3" s="68">
        <f>RANK(S3,$S$3:$S$11,1)</f>
        <v>1</v>
      </c>
    </row>
    <row r="4" spans="1:20" ht="17.25" thickBot="1">
      <c r="A4" s="69">
        <v>778</v>
      </c>
      <c r="B4" s="13" t="s">
        <v>21</v>
      </c>
      <c r="C4" s="14">
        <v>0.38749999999999701</v>
      </c>
      <c r="D4" s="14">
        <v>0.406944444444444</v>
      </c>
      <c r="E4" s="16" t="s">
        <v>22</v>
      </c>
      <c r="F4" s="16" t="s">
        <v>23</v>
      </c>
      <c r="G4" s="17" t="s">
        <v>24</v>
      </c>
      <c r="H4" s="18" t="s">
        <v>41</v>
      </c>
      <c r="I4" s="23" t="s">
        <v>42</v>
      </c>
      <c r="J4" s="18" t="s">
        <v>57</v>
      </c>
      <c r="K4" s="18" t="s">
        <v>58</v>
      </c>
      <c r="L4" s="18" t="s">
        <v>59</v>
      </c>
      <c r="M4" s="25"/>
      <c r="N4" s="26">
        <v>24.5</v>
      </c>
      <c r="O4" s="26">
        <v>31</v>
      </c>
      <c r="P4" s="26">
        <v>4</v>
      </c>
      <c r="Q4" s="26">
        <v>73.36</v>
      </c>
      <c r="R4" s="26"/>
      <c r="S4" s="26">
        <f>N4+P4+R4</f>
        <v>28.5</v>
      </c>
      <c r="T4" s="29">
        <f>RANK(S4,$S$3:$S$11,1)</f>
        <v>2</v>
      </c>
    </row>
    <row r="5" spans="1:20" ht="17.25" thickBot="1">
      <c r="A5" s="69">
        <v>770</v>
      </c>
      <c r="B5" s="13" t="s">
        <v>21</v>
      </c>
      <c r="C5" s="14">
        <v>0.35416666666666702</v>
      </c>
      <c r="D5" s="14">
        <v>0.39583333333333298</v>
      </c>
      <c r="E5" s="16" t="s">
        <v>22</v>
      </c>
      <c r="F5" s="16" t="s">
        <v>23</v>
      </c>
      <c r="G5" s="17" t="s">
        <v>24</v>
      </c>
      <c r="H5" s="31" t="s">
        <v>25</v>
      </c>
      <c r="I5" s="41" t="s">
        <v>26</v>
      </c>
      <c r="J5" s="31" t="s">
        <v>27</v>
      </c>
      <c r="K5" s="31" t="s">
        <v>28</v>
      </c>
      <c r="L5" s="31" t="s">
        <v>29</v>
      </c>
      <c r="M5" s="25"/>
      <c r="N5" s="26">
        <v>28.9</v>
      </c>
      <c r="O5" s="26">
        <v>28.5</v>
      </c>
      <c r="P5" s="26">
        <v>0</v>
      </c>
      <c r="Q5" s="26">
        <v>62.7</v>
      </c>
      <c r="R5" s="26"/>
      <c r="S5" s="26">
        <f>N5+P5+R5</f>
        <v>28.9</v>
      </c>
      <c r="T5" s="29">
        <f>RANK(S5,$S$3:$S$11,1)</f>
        <v>3</v>
      </c>
    </row>
    <row r="6" spans="1:20" ht="17.25" thickBot="1">
      <c r="A6" s="69">
        <v>777</v>
      </c>
      <c r="B6" s="13" t="s">
        <v>21</v>
      </c>
      <c r="C6" s="14">
        <v>0.38333333333333097</v>
      </c>
      <c r="D6" s="14">
        <v>0.405555555555556</v>
      </c>
      <c r="E6" s="15" t="s">
        <v>22</v>
      </c>
      <c r="F6" s="16" t="s">
        <v>23</v>
      </c>
      <c r="G6" s="17" t="s">
        <v>24</v>
      </c>
      <c r="H6" s="18" t="s">
        <v>45</v>
      </c>
      <c r="I6" s="23" t="s">
        <v>46</v>
      </c>
      <c r="J6" s="18" t="s">
        <v>54</v>
      </c>
      <c r="K6" s="18" t="s">
        <v>55</v>
      </c>
      <c r="L6" s="18" t="s">
        <v>56</v>
      </c>
      <c r="M6" s="25"/>
      <c r="N6" s="26">
        <v>23.9</v>
      </c>
      <c r="O6" s="26">
        <v>30.5</v>
      </c>
      <c r="P6" s="26">
        <v>8</v>
      </c>
      <c r="Q6" s="26">
        <v>76.83</v>
      </c>
      <c r="R6" s="26">
        <v>3</v>
      </c>
      <c r="S6" s="26">
        <f>N6+P6+R6</f>
        <v>34.9</v>
      </c>
      <c r="T6" s="29">
        <f>RANK(S6,$S$3:$S$11,1)</f>
        <v>4</v>
      </c>
    </row>
    <row r="7" spans="1:20" ht="17.25" thickBot="1">
      <c r="A7" s="69">
        <v>773</v>
      </c>
      <c r="B7" s="13" t="s">
        <v>21</v>
      </c>
      <c r="C7" s="14">
        <v>0.36666666666666597</v>
      </c>
      <c r="D7" s="14">
        <v>0.4</v>
      </c>
      <c r="E7" s="15" t="s">
        <v>22</v>
      </c>
      <c r="F7" s="16" t="s">
        <v>23</v>
      </c>
      <c r="G7" s="17" t="s">
        <v>24</v>
      </c>
      <c r="H7" s="31" t="s">
        <v>25</v>
      </c>
      <c r="I7" s="41" t="s">
        <v>26</v>
      </c>
      <c r="J7" s="31" t="s">
        <v>38</v>
      </c>
      <c r="K7" s="31" t="s">
        <v>39</v>
      </c>
      <c r="L7" s="31" t="s">
        <v>40</v>
      </c>
      <c r="M7" s="25"/>
      <c r="N7" s="27">
        <v>37.1</v>
      </c>
      <c r="O7" s="26">
        <v>26.5</v>
      </c>
      <c r="P7" s="26">
        <v>0</v>
      </c>
      <c r="Q7" s="26">
        <v>65.69</v>
      </c>
      <c r="R7" s="26"/>
      <c r="S7" s="26">
        <f>N7+P7+R7</f>
        <v>37.1</v>
      </c>
      <c r="T7" s="29">
        <f>RANK(S7,$S$3:$S$11,1)</f>
        <v>5</v>
      </c>
    </row>
    <row r="8" spans="1:20" ht="17.25" thickBot="1">
      <c r="A8" s="69">
        <v>776</v>
      </c>
      <c r="B8" s="13" t="s">
        <v>21</v>
      </c>
      <c r="C8" s="14">
        <v>0.37916666666666499</v>
      </c>
      <c r="D8" s="14">
        <v>0.40416666666666701</v>
      </c>
      <c r="E8" s="16" t="s">
        <v>22</v>
      </c>
      <c r="F8" s="16" t="s">
        <v>23</v>
      </c>
      <c r="G8" s="17" t="s">
        <v>24</v>
      </c>
      <c r="H8" s="19" t="s">
        <v>41</v>
      </c>
      <c r="I8" s="28" t="s">
        <v>50</v>
      </c>
      <c r="J8" s="19" t="s">
        <v>51</v>
      </c>
      <c r="K8" s="19" t="s">
        <v>52</v>
      </c>
      <c r="L8" s="19" t="s">
        <v>53</v>
      </c>
      <c r="M8" s="25"/>
      <c r="N8" s="27">
        <v>38.200000000000003</v>
      </c>
      <c r="O8" s="26">
        <v>27.5</v>
      </c>
      <c r="P8" s="26">
        <v>0</v>
      </c>
      <c r="Q8" s="26">
        <v>58.18</v>
      </c>
      <c r="R8" s="26"/>
      <c r="S8" s="26">
        <f>N8+P8+R8</f>
        <v>38.200000000000003</v>
      </c>
      <c r="T8" s="29">
        <f>RANK(S8,$S$3:$S$11,1)</f>
        <v>6</v>
      </c>
    </row>
    <row r="9" spans="1:20" ht="17.25" thickBot="1">
      <c r="A9" s="69">
        <v>772</v>
      </c>
      <c r="B9" s="13" t="s">
        <v>21</v>
      </c>
      <c r="C9" s="14">
        <v>0.36249999999999899</v>
      </c>
      <c r="D9" s="14">
        <v>0.39861111111111103</v>
      </c>
      <c r="E9" s="15" t="s">
        <v>22</v>
      </c>
      <c r="F9" s="16" t="s">
        <v>23</v>
      </c>
      <c r="G9" s="17" t="s">
        <v>24</v>
      </c>
      <c r="H9" s="18" t="s">
        <v>34</v>
      </c>
      <c r="I9" s="23" t="s">
        <v>26</v>
      </c>
      <c r="J9" s="18" t="s">
        <v>35</v>
      </c>
      <c r="K9" s="18" t="s">
        <v>36</v>
      </c>
      <c r="L9" s="18" t="s">
        <v>37</v>
      </c>
      <c r="M9" s="25"/>
      <c r="N9" s="26">
        <v>31.3</v>
      </c>
      <c r="O9" s="26">
        <v>27</v>
      </c>
      <c r="P9" s="26">
        <v>8</v>
      </c>
      <c r="Q9" s="26">
        <v>64.430000000000007</v>
      </c>
      <c r="R9" s="26"/>
      <c r="S9" s="26">
        <f>N9+P9+R9</f>
        <v>39.299999999999997</v>
      </c>
      <c r="T9" s="29">
        <f>RANK(S9,$S$3:$S$11,1)</f>
        <v>7</v>
      </c>
    </row>
    <row r="10" spans="1:20" ht="17.25" thickBot="1">
      <c r="A10" s="69">
        <v>771</v>
      </c>
      <c r="B10" s="13" t="s">
        <v>21</v>
      </c>
      <c r="C10" s="14">
        <v>0.358333333333333</v>
      </c>
      <c r="D10" s="14">
        <v>0.39722222222222198</v>
      </c>
      <c r="E10" s="15" t="s">
        <v>22</v>
      </c>
      <c r="F10" s="16" t="s">
        <v>23</v>
      </c>
      <c r="G10" s="17" t="s">
        <v>24</v>
      </c>
      <c r="H10" s="19" t="s">
        <v>30</v>
      </c>
      <c r="I10" s="39" t="s">
        <v>26</v>
      </c>
      <c r="J10" s="39" t="s">
        <v>31</v>
      </c>
      <c r="K10" s="39" t="s">
        <v>32</v>
      </c>
      <c r="L10" s="39" t="s">
        <v>33</v>
      </c>
      <c r="M10" s="25"/>
      <c r="N10" s="27">
        <v>40.799999999999997</v>
      </c>
      <c r="O10" s="26">
        <v>23</v>
      </c>
      <c r="P10" s="26">
        <v>0</v>
      </c>
      <c r="Q10" s="26">
        <v>64.17</v>
      </c>
      <c r="R10" s="26"/>
      <c r="S10" s="26">
        <f>N10+P10+R10</f>
        <v>40.799999999999997</v>
      </c>
      <c r="T10" s="29">
        <f>RANK(S10,$S$3:$S$11,1)</f>
        <v>8</v>
      </c>
    </row>
    <row r="11" spans="1:20" ht="17.25" thickBot="1">
      <c r="A11" s="70">
        <v>774</v>
      </c>
      <c r="B11" s="71" t="s">
        <v>21</v>
      </c>
      <c r="C11" s="72">
        <v>0.37083333333333202</v>
      </c>
      <c r="D11" s="72">
        <v>0.40138888888888902</v>
      </c>
      <c r="E11" s="73" t="s">
        <v>22</v>
      </c>
      <c r="F11" s="74" t="s">
        <v>23</v>
      </c>
      <c r="G11" s="75" t="s">
        <v>24</v>
      </c>
      <c r="H11" s="76" t="s">
        <v>41</v>
      </c>
      <c r="I11" s="77" t="s">
        <v>42</v>
      </c>
      <c r="J11" s="76" t="s">
        <v>31</v>
      </c>
      <c r="K11" s="76" t="s">
        <v>43</v>
      </c>
      <c r="L11" s="76" t="s">
        <v>44</v>
      </c>
      <c r="M11" s="78"/>
      <c r="N11" s="79">
        <v>41.8</v>
      </c>
      <c r="O11" s="79">
        <v>23</v>
      </c>
      <c r="P11" s="79">
        <v>0</v>
      </c>
      <c r="Q11" s="79">
        <v>62.54</v>
      </c>
      <c r="R11" s="79"/>
      <c r="S11" s="79">
        <f>N11+P11+R11</f>
        <v>41.8</v>
      </c>
      <c r="T11" s="29">
        <f>RANK(S11,$S$3:$S$11,1)</f>
        <v>9</v>
      </c>
    </row>
    <row r="12" spans="1:20" ht="16.5" customHeight="1">
      <c r="A12" s="51" t="s">
        <v>60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6.5" customHeight="1" thickBo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ht="15.75" thickBot="1">
      <c r="A14" s="57">
        <v>763</v>
      </c>
      <c r="B14" s="58" t="s">
        <v>61</v>
      </c>
      <c r="C14" s="59">
        <v>0.35416666666666702</v>
      </c>
      <c r="D14" s="59">
        <v>0.43055555555555602</v>
      </c>
      <c r="E14" s="61" t="s">
        <v>62</v>
      </c>
      <c r="F14" s="61" t="s">
        <v>63</v>
      </c>
      <c r="G14" s="62" t="s">
        <v>24</v>
      </c>
      <c r="H14" s="80" t="s">
        <v>41</v>
      </c>
      <c r="I14" s="81" t="s">
        <v>50</v>
      </c>
      <c r="J14" s="80" t="s">
        <v>57</v>
      </c>
      <c r="K14" s="80" t="s">
        <v>58</v>
      </c>
      <c r="L14" s="80" t="s">
        <v>64</v>
      </c>
      <c r="M14" s="59"/>
      <c r="N14" s="67">
        <v>32.299999999999997</v>
      </c>
      <c r="O14" s="67">
        <v>28</v>
      </c>
      <c r="P14" s="67">
        <v>0</v>
      </c>
      <c r="Q14" s="67">
        <v>73.38</v>
      </c>
      <c r="R14" s="67"/>
      <c r="S14" s="67">
        <f>N14+P14+R14</f>
        <v>32.299999999999997</v>
      </c>
      <c r="T14" s="68">
        <f>RANK(S14,$S$14:$S$20,1)</f>
        <v>1</v>
      </c>
    </row>
    <row r="15" spans="1:20" ht="15.75" thickBot="1">
      <c r="A15" s="69">
        <v>768</v>
      </c>
      <c r="B15" s="13" t="s">
        <v>61</v>
      </c>
      <c r="C15" s="14">
        <v>0.374999999999998</v>
      </c>
      <c r="D15" s="14">
        <v>0.4375</v>
      </c>
      <c r="E15" s="16" t="s">
        <v>62</v>
      </c>
      <c r="F15" s="16" t="s">
        <v>63</v>
      </c>
      <c r="G15" s="17" t="s">
        <v>24</v>
      </c>
      <c r="H15" s="18" t="s">
        <v>41</v>
      </c>
      <c r="I15" s="23" t="s">
        <v>42</v>
      </c>
      <c r="J15" s="18" t="s">
        <v>78</v>
      </c>
      <c r="K15" s="18" t="s">
        <v>43</v>
      </c>
      <c r="L15" s="18" t="s">
        <v>79</v>
      </c>
      <c r="M15" s="14"/>
      <c r="N15" s="27">
        <v>33.299999999999997</v>
      </c>
      <c r="O15" s="26">
        <v>26.5</v>
      </c>
      <c r="P15" s="26">
        <v>0</v>
      </c>
      <c r="Q15" s="26">
        <v>64.08</v>
      </c>
      <c r="R15" s="26"/>
      <c r="S15" s="26">
        <f>N15+P15+R15</f>
        <v>33.299999999999997</v>
      </c>
      <c r="T15" s="29">
        <f>RANK(S15,$S$14:$S$20,1)</f>
        <v>2</v>
      </c>
    </row>
    <row r="16" spans="1:20" ht="15.75" thickBot="1">
      <c r="A16" s="69">
        <v>765</v>
      </c>
      <c r="B16" s="13" t="s">
        <v>61</v>
      </c>
      <c r="C16" s="14">
        <v>0.36249999999999899</v>
      </c>
      <c r="D16" s="14">
        <v>0.43333333333333302</v>
      </c>
      <c r="E16" s="16" t="s">
        <v>62</v>
      </c>
      <c r="F16" s="16" t="s">
        <v>63</v>
      </c>
      <c r="G16" s="17" t="s">
        <v>24</v>
      </c>
      <c r="H16" s="19" t="s">
        <v>41</v>
      </c>
      <c r="I16" s="28" t="s">
        <v>50</v>
      </c>
      <c r="J16" s="19" t="s">
        <v>68</v>
      </c>
      <c r="K16" s="19" t="s">
        <v>69</v>
      </c>
      <c r="L16" s="19" t="s">
        <v>70</v>
      </c>
      <c r="M16" s="14"/>
      <c r="N16" s="26">
        <v>35</v>
      </c>
      <c r="O16" s="26">
        <v>26.5</v>
      </c>
      <c r="P16" s="26">
        <v>0</v>
      </c>
      <c r="Q16" s="26">
        <v>64.66</v>
      </c>
      <c r="R16" s="26"/>
      <c r="S16" s="26">
        <f>N16+P16+R16</f>
        <v>35</v>
      </c>
      <c r="T16" s="29">
        <f>RANK(S16,$S$14:$S$20,1)</f>
        <v>3</v>
      </c>
    </row>
    <row r="17" spans="1:20" ht="15.75" thickBot="1">
      <c r="A17" s="69">
        <v>764</v>
      </c>
      <c r="B17" s="13" t="s">
        <v>61</v>
      </c>
      <c r="C17" s="14">
        <v>0.358333333333333</v>
      </c>
      <c r="D17" s="14">
        <v>0.43194444444444402</v>
      </c>
      <c r="E17" s="16" t="s">
        <v>62</v>
      </c>
      <c r="F17" s="16" t="s">
        <v>63</v>
      </c>
      <c r="G17" s="17" t="s">
        <v>24</v>
      </c>
      <c r="H17" s="18" t="s">
        <v>34</v>
      </c>
      <c r="I17" s="23" t="s">
        <v>26</v>
      </c>
      <c r="J17" s="18" t="s">
        <v>65</v>
      </c>
      <c r="K17" s="18" t="s">
        <v>66</v>
      </c>
      <c r="L17" s="18" t="s">
        <v>67</v>
      </c>
      <c r="M17" s="14"/>
      <c r="N17" s="26">
        <v>32.5</v>
      </c>
      <c r="O17" s="26">
        <v>27</v>
      </c>
      <c r="P17" s="26">
        <v>4</v>
      </c>
      <c r="Q17" s="26">
        <v>74.48</v>
      </c>
      <c r="R17" s="26">
        <v>1</v>
      </c>
      <c r="S17" s="26">
        <f>N17+P17+R17</f>
        <v>37.5</v>
      </c>
      <c r="T17" s="29">
        <f>RANK(S17,$S$14:$S$20,1)</f>
        <v>4</v>
      </c>
    </row>
    <row r="18" spans="1:20" ht="15.75" thickBot="1">
      <c r="A18" s="69">
        <v>767</v>
      </c>
      <c r="B18" s="13" t="s">
        <v>61</v>
      </c>
      <c r="C18" s="14">
        <v>0.37083333333333202</v>
      </c>
      <c r="D18" s="14">
        <v>0.43611111111111101</v>
      </c>
      <c r="E18" s="16" t="s">
        <v>62</v>
      </c>
      <c r="F18" s="16" t="s">
        <v>63</v>
      </c>
      <c r="G18" s="17" t="s">
        <v>24</v>
      </c>
      <c r="H18" s="18" t="s">
        <v>45</v>
      </c>
      <c r="I18" s="23" t="s">
        <v>46</v>
      </c>
      <c r="J18" s="18" t="s">
        <v>75</v>
      </c>
      <c r="K18" s="18" t="s">
        <v>76</v>
      </c>
      <c r="L18" s="18" t="s">
        <v>77</v>
      </c>
      <c r="M18" s="14"/>
      <c r="N18" s="27">
        <v>35.299999999999997</v>
      </c>
      <c r="O18" s="26">
        <v>26</v>
      </c>
      <c r="P18" s="26">
        <v>4</v>
      </c>
      <c r="Q18" s="26">
        <v>59.81</v>
      </c>
      <c r="R18" s="26"/>
      <c r="S18" s="26">
        <f>N18+P18+R18</f>
        <v>39.299999999999997</v>
      </c>
      <c r="T18" s="29">
        <f>RANK(S18,$S$14:$S$20,1)</f>
        <v>5</v>
      </c>
    </row>
    <row r="19" spans="1:20" ht="15.75" thickBot="1">
      <c r="A19" s="69">
        <v>766</v>
      </c>
      <c r="B19" s="13" t="s">
        <v>61</v>
      </c>
      <c r="C19" s="14">
        <v>0.36666666666666597</v>
      </c>
      <c r="D19" s="14">
        <v>0.43472222222222201</v>
      </c>
      <c r="E19" s="16" t="s">
        <v>62</v>
      </c>
      <c r="F19" s="16" t="s">
        <v>63</v>
      </c>
      <c r="G19" s="17" t="s">
        <v>24</v>
      </c>
      <c r="H19" s="18" t="s">
        <v>41</v>
      </c>
      <c r="I19" s="23" t="s">
        <v>42</v>
      </c>
      <c r="J19" s="18" t="s">
        <v>71</v>
      </c>
      <c r="K19" s="18" t="s">
        <v>72</v>
      </c>
      <c r="L19" s="24" t="s">
        <v>73</v>
      </c>
      <c r="M19" s="14"/>
      <c r="N19" s="27">
        <v>34.299999999999997</v>
      </c>
      <c r="O19" s="26">
        <v>26.5</v>
      </c>
      <c r="P19" s="26" t="s">
        <v>74</v>
      </c>
      <c r="Q19" s="26"/>
      <c r="R19" s="26"/>
      <c r="S19" s="26">
        <v>100</v>
      </c>
      <c r="T19" s="29">
        <f>RANK(S19,$S$14:$S$20,1)</f>
        <v>6</v>
      </c>
    </row>
    <row r="20" spans="1:20" ht="15.75" thickBot="1">
      <c r="A20" s="70">
        <v>769</v>
      </c>
      <c r="B20" s="71" t="s">
        <v>61</v>
      </c>
      <c r="C20" s="72">
        <v>0.37916666666666499</v>
      </c>
      <c r="D20" s="72">
        <v>0.43888888888888899</v>
      </c>
      <c r="E20" s="74" t="s">
        <v>62</v>
      </c>
      <c r="F20" s="74" t="s">
        <v>63</v>
      </c>
      <c r="G20" s="75" t="s">
        <v>24</v>
      </c>
      <c r="H20" s="82" t="s">
        <v>41</v>
      </c>
      <c r="I20" s="83" t="s">
        <v>50</v>
      </c>
      <c r="J20" s="82" t="s">
        <v>57</v>
      </c>
      <c r="K20" s="82" t="s">
        <v>58</v>
      </c>
      <c r="L20" s="82" t="s">
        <v>80</v>
      </c>
      <c r="M20" s="72"/>
      <c r="N20" s="79" t="s">
        <v>81</v>
      </c>
      <c r="O20" s="79"/>
      <c r="P20" s="79"/>
      <c r="Q20" s="79"/>
      <c r="R20" s="79"/>
      <c r="S20" s="79">
        <v>100</v>
      </c>
      <c r="T20" s="29" t="s">
        <v>81</v>
      </c>
    </row>
    <row r="21" spans="1:20">
      <c r="A21" s="51" t="s">
        <v>82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6"/>
    </row>
    <row r="22" spans="1:20" ht="15.75" thickBo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6"/>
    </row>
    <row r="23" spans="1:20" ht="17.25" thickBot="1">
      <c r="A23" s="57">
        <v>7</v>
      </c>
      <c r="B23" s="58" t="s">
        <v>61</v>
      </c>
      <c r="C23" s="59">
        <v>0.42499999999999399</v>
      </c>
      <c r="D23" s="59">
        <v>0.47222222222222199</v>
      </c>
      <c r="E23" s="61" t="s">
        <v>62</v>
      </c>
      <c r="F23" s="61" t="s">
        <v>83</v>
      </c>
      <c r="G23" s="62" t="s">
        <v>84</v>
      </c>
      <c r="H23" s="63" t="s">
        <v>112</v>
      </c>
      <c r="I23" s="64" t="s">
        <v>46</v>
      </c>
      <c r="J23" s="63" t="s">
        <v>113</v>
      </c>
      <c r="K23" s="63" t="s">
        <v>114</v>
      </c>
      <c r="L23" s="63" t="s">
        <v>115</v>
      </c>
      <c r="M23" s="66"/>
      <c r="N23" s="67">
        <v>28</v>
      </c>
      <c r="O23" s="67">
        <v>29</v>
      </c>
      <c r="P23" s="67">
        <v>0</v>
      </c>
      <c r="Q23" s="67">
        <v>62.28</v>
      </c>
      <c r="R23" s="67"/>
      <c r="S23" s="67">
        <f>N23+P23+R23</f>
        <v>28</v>
      </c>
      <c r="T23" s="68">
        <f>RANK(S23,$S$23:$S$57,1)</f>
        <v>1</v>
      </c>
    </row>
    <row r="24" spans="1:20" ht="17.25" thickBot="1">
      <c r="A24" s="69">
        <v>21</v>
      </c>
      <c r="B24" s="13" t="s">
        <v>61</v>
      </c>
      <c r="C24" s="14">
        <v>0.49166666666665598</v>
      </c>
      <c r="D24" s="14">
        <v>0.531944444444444</v>
      </c>
      <c r="E24" s="16" t="s">
        <v>62</v>
      </c>
      <c r="F24" s="16" t="s">
        <v>83</v>
      </c>
      <c r="G24" s="17" t="s">
        <v>84</v>
      </c>
      <c r="H24" s="19" t="s">
        <v>85</v>
      </c>
      <c r="I24" s="28" t="s">
        <v>169</v>
      </c>
      <c r="J24" s="19" t="s">
        <v>170</v>
      </c>
      <c r="K24" s="19" t="s">
        <v>171</v>
      </c>
      <c r="L24" s="19" t="s">
        <v>172</v>
      </c>
      <c r="M24" s="25"/>
      <c r="N24" s="26">
        <v>29</v>
      </c>
      <c r="O24" s="26">
        <v>28</v>
      </c>
      <c r="P24" s="26">
        <v>0</v>
      </c>
      <c r="Q24" s="26">
        <v>72.34</v>
      </c>
      <c r="R24" s="26"/>
      <c r="S24" s="26">
        <f>N24+P24+R24</f>
        <v>29</v>
      </c>
      <c r="T24" s="29">
        <f>RANK(S24,$S$23:$S$57,1)</f>
        <v>2</v>
      </c>
    </row>
    <row r="25" spans="1:20" ht="17.25" thickBot="1">
      <c r="A25" s="69">
        <v>18</v>
      </c>
      <c r="B25" s="13" t="s">
        <v>61</v>
      </c>
      <c r="C25" s="14">
        <v>0.470833333333324</v>
      </c>
      <c r="D25" s="14">
        <v>0.50277777777777799</v>
      </c>
      <c r="E25" s="16" t="s">
        <v>62</v>
      </c>
      <c r="F25" s="16" t="s">
        <v>83</v>
      </c>
      <c r="G25" s="17" t="s">
        <v>84</v>
      </c>
      <c r="H25" s="19" t="s">
        <v>157</v>
      </c>
      <c r="I25" s="37" t="s">
        <v>46</v>
      </c>
      <c r="J25" s="38" t="s">
        <v>158</v>
      </c>
      <c r="K25" s="38" t="s">
        <v>159</v>
      </c>
      <c r="L25" s="38" t="s">
        <v>160</v>
      </c>
      <c r="M25" s="25"/>
      <c r="N25" s="26">
        <v>29.5</v>
      </c>
      <c r="O25" s="26">
        <v>28</v>
      </c>
      <c r="P25" s="26">
        <v>0</v>
      </c>
      <c r="Q25" s="26">
        <v>69.91</v>
      </c>
      <c r="R25" s="26"/>
      <c r="S25" s="26">
        <f>N25+P25+R25</f>
        <v>29.5</v>
      </c>
      <c r="T25" s="29">
        <f>RANK(S25,$S$23:$S$57,1)</f>
        <v>3</v>
      </c>
    </row>
    <row r="26" spans="1:20" ht="15.75" thickBot="1">
      <c r="A26" s="69">
        <v>19</v>
      </c>
      <c r="B26" s="13" t="s">
        <v>61</v>
      </c>
      <c r="C26" s="14">
        <v>0.47499999999998999</v>
      </c>
      <c r="D26" s="14">
        <v>0.50555555555555498</v>
      </c>
      <c r="E26" s="16" t="s">
        <v>62</v>
      </c>
      <c r="F26" s="16" t="s">
        <v>83</v>
      </c>
      <c r="G26" s="17" t="s">
        <v>84</v>
      </c>
      <c r="H26" s="18" t="s">
        <v>103</v>
      </c>
      <c r="I26" s="23" t="s">
        <v>161</v>
      </c>
      <c r="J26" s="18" t="s">
        <v>162</v>
      </c>
      <c r="K26" s="18" t="s">
        <v>163</v>
      </c>
      <c r="L26" s="18" t="s">
        <v>164</v>
      </c>
      <c r="M26" s="18"/>
      <c r="N26" s="26">
        <v>29.5</v>
      </c>
      <c r="O26" s="26">
        <v>28</v>
      </c>
      <c r="P26" s="26">
        <v>0</v>
      </c>
      <c r="Q26" s="26">
        <v>63.6</v>
      </c>
      <c r="R26" s="26"/>
      <c r="S26" s="26">
        <f>N26+P26+R26</f>
        <v>29.5</v>
      </c>
      <c r="T26" s="29">
        <f>RANK(S26,$S$23:$S$57,1)</f>
        <v>3</v>
      </c>
    </row>
    <row r="27" spans="1:20" ht="15.75" thickBot="1">
      <c r="A27" s="69">
        <v>13</v>
      </c>
      <c r="B27" s="13" t="s">
        <v>61</v>
      </c>
      <c r="C27" s="14">
        <v>0.44999999999999202</v>
      </c>
      <c r="D27" s="14">
        <v>0.48888888888888898</v>
      </c>
      <c r="E27" s="16" t="s">
        <v>62</v>
      </c>
      <c r="F27" s="16" t="s">
        <v>83</v>
      </c>
      <c r="G27" s="17" t="s">
        <v>84</v>
      </c>
      <c r="H27" s="18" t="s">
        <v>132</v>
      </c>
      <c r="I27" s="23" t="s">
        <v>46</v>
      </c>
      <c r="J27" s="18" t="s">
        <v>133</v>
      </c>
      <c r="K27" s="18" t="s">
        <v>134</v>
      </c>
      <c r="L27" s="18" t="s">
        <v>135</v>
      </c>
      <c r="M27" s="18" t="s">
        <v>136</v>
      </c>
      <c r="N27" s="26">
        <v>30.3</v>
      </c>
      <c r="O27" s="26">
        <v>28</v>
      </c>
      <c r="P27" s="26">
        <v>0</v>
      </c>
      <c r="Q27" s="26">
        <v>71.790000000000006</v>
      </c>
      <c r="R27" s="26"/>
      <c r="S27" s="26">
        <f>N27+P27+R27</f>
        <v>30.3</v>
      </c>
      <c r="T27" s="29">
        <f>RANK(S27,$S$23:$S$57,1)</f>
        <v>5</v>
      </c>
    </row>
    <row r="28" spans="1:20" ht="17.25" thickBot="1">
      <c r="A28" s="69">
        <v>4</v>
      </c>
      <c r="B28" s="13" t="s">
        <v>61</v>
      </c>
      <c r="C28" s="14">
        <v>0.40416666666666201</v>
      </c>
      <c r="D28" s="14">
        <v>0.45555555555555599</v>
      </c>
      <c r="E28" s="16" t="s">
        <v>62</v>
      </c>
      <c r="F28" s="16" t="s">
        <v>83</v>
      </c>
      <c r="G28" s="17" t="s">
        <v>84</v>
      </c>
      <c r="H28" s="18" t="s">
        <v>99</v>
      </c>
      <c r="I28" s="23" t="s">
        <v>46</v>
      </c>
      <c r="J28" s="18" t="s">
        <v>100</v>
      </c>
      <c r="K28" s="18" t="s">
        <v>101</v>
      </c>
      <c r="L28" s="18" t="s">
        <v>102</v>
      </c>
      <c r="M28" s="25"/>
      <c r="N28" s="26">
        <v>30.5</v>
      </c>
      <c r="O28" s="26">
        <v>28</v>
      </c>
      <c r="P28" s="26">
        <v>0</v>
      </c>
      <c r="Q28" s="26">
        <v>63.29</v>
      </c>
      <c r="R28" s="26"/>
      <c r="S28" s="26">
        <f>N28+P28+R28</f>
        <v>30.5</v>
      </c>
      <c r="T28" s="29">
        <f>RANK(S28,$S$23:$S$57,1)</f>
        <v>6</v>
      </c>
    </row>
    <row r="29" spans="1:20" ht="17.25" thickBot="1">
      <c r="A29" s="69">
        <v>10</v>
      </c>
      <c r="B29" s="13" t="s">
        <v>61</v>
      </c>
      <c r="C29" s="14">
        <v>0.43749999999999301</v>
      </c>
      <c r="D29" s="14">
        <v>0.48055555555555601</v>
      </c>
      <c r="E29" s="16" t="s">
        <v>62</v>
      </c>
      <c r="F29" s="16" t="s">
        <v>83</v>
      </c>
      <c r="G29" s="17" t="s">
        <v>84</v>
      </c>
      <c r="H29" s="18" t="s">
        <v>34</v>
      </c>
      <c r="I29" s="23" t="s">
        <v>34</v>
      </c>
      <c r="J29" s="18" t="s">
        <v>122</v>
      </c>
      <c r="K29" s="18" t="s">
        <v>123</v>
      </c>
      <c r="L29" s="18" t="s">
        <v>124</v>
      </c>
      <c r="M29" s="25"/>
      <c r="N29" s="27">
        <v>30.5</v>
      </c>
      <c r="O29" s="26">
        <v>28</v>
      </c>
      <c r="P29" s="26">
        <v>0</v>
      </c>
      <c r="Q29" s="26">
        <v>67.41</v>
      </c>
      <c r="R29" s="26"/>
      <c r="S29" s="26">
        <f>N29+P29+R29</f>
        <v>30.5</v>
      </c>
      <c r="T29" s="29">
        <f>RANK(S29,$S$23:$S$57,1)</f>
        <v>6</v>
      </c>
    </row>
    <row r="30" spans="1:20" ht="17.25" thickBot="1">
      <c r="A30" s="69">
        <v>11</v>
      </c>
      <c r="B30" s="13" t="s">
        <v>61</v>
      </c>
      <c r="C30" s="14">
        <v>0.44166666666665899</v>
      </c>
      <c r="D30" s="14">
        <v>0.483333333333333</v>
      </c>
      <c r="E30" s="16" t="s">
        <v>62</v>
      </c>
      <c r="F30" s="16" t="s">
        <v>83</v>
      </c>
      <c r="G30" s="17" t="s">
        <v>84</v>
      </c>
      <c r="H30" s="19" t="s">
        <v>85</v>
      </c>
      <c r="I30" s="28" t="s">
        <v>125</v>
      </c>
      <c r="J30" s="38" t="s">
        <v>126</v>
      </c>
      <c r="K30" s="38" t="s">
        <v>127</v>
      </c>
      <c r="L30" s="38" t="s">
        <v>128</v>
      </c>
      <c r="M30" s="25"/>
      <c r="N30" s="26">
        <v>31.3</v>
      </c>
      <c r="O30" s="26">
        <v>27.5</v>
      </c>
      <c r="P30" s="26">
        <v>0</v>
      </c>
      <c r="Q30" s="26">
        <v>70.489999999999995</v>
      </c>
      <c r="R30" s="26"/>
      <c r="S30" s="26">
        <f>N30+P30+R30</f>
        <v>31.3</v>
      </c>
      <c r="T30" s="29">
        <f>RANK(S30,$S$23:$S$57,1)</f>
        <v>8</v>
      </c>
    </row>
    <row r="31" spans="1:20" ht="17.25" thickBot="1">
      <c r="A31" s="69">
        <v>8</v>
      </c>
      <c r="B31" s="13" t="s">
        <v>61</v>
      </c>
      <c r="C31" s="14">
        <v>0.42916666666665998</v>
      </c>
      <c r="D31" s="14">
        <v>0.47499999999999998</v>
      </c>
      <c r="E31" s="16" t="s">
        <v>62</v>
      </c>
      <c r="F31" s="16" t="s">
        <v>83</v>
      </c>
      <c r="G31" s="17" t="s">
        <v>84</v>
      </c>
      <c r="H31" s="18" t="s">
        <v>116</v>
      </c>
      <c r="I31" s="18" t="s">
        <v>116</v>
      </c>
      <c r="J31" s="18" t="s">
        <v>117</v>
      </c>
      <c r="K31" s="18" t="s">
        <v>118</v>
      </c>
      <c r="L31" s="18" t="s">
        <v>119</v>
      </c>
      <c r="M31" s="25"/>
      <c r="N31" s="26">
        <v>32</v>
      </c>
      <c r="O31" s="26">
        <v>27.5</v>
      </c>
      <c r="P31" s="26">
        <v>0</v>
      </c>
      <c r="Q31" s="26">
        <v>68.38</v>
      </c>
      <c r="R31" s="26"/>
      <c r="S31" s="26">
        <f>N31+P31+R31</f>
        <v>32</v>
      </c>
      <c r="T31" s="29">
        <f>RANK(S31,$S$23:$S$57,1)</f>
        <v>9</v>
      </c>
    </row>
    <row r="32" spans="1:20" ht="17.25" thickBot="1">
      <c r="A32" s="69">
        <v>28</v>
      </c>
      <c r="B32" s="13" t="s">
        <v>61</v>
      </c>
      <c r="C32" s="14">
        <v>0.52083333333332005</v>
      </c>
      <c r="D32" s="14">
        <v>0.55138888888888904</v>
      </c>
      <c r="E32" s="16" t="s">
        <v>62</v>
      </c>
      <c r="F32" s="16" t="s">
        <v>83</v>
      </c>
      <c r="G32" s="17" t="s">
        <v>84</v>
      </c>
      <c r="H32" s="18" t="s">
        <v>85</v>
      </c>
      <c r="I32" s="23" t="s">
        <v>195</v>
      </c>
      <c r="J32" s="18" t="s">
        <v>196</v>
      </c>
      <c r="K32" s="18" t="s">
        <v>171</v>
      </c>
      <c r="L32" s="18" t="s">
        <v>197</v>
      </c>
      <c r="M32" s="25"/>
      <c r="N32" s="26">
        <v>32.5</v>
      </c>
      <c r="O32" s="26">
        <v>27</v>
      </c>
      <c r="P32" s="26">
        <v>0</v>
      </c>
      <c r="Q32" s="26">
        <v>55.98</v>
      </c>
      <c r="R32" s="26"/>
      <c r="S32" s="26">
        <f>N32+P32+R32</f>
        <v>32.5</v>
      </c>
      <c r="T32" s="29">
        <f>RANK(S32,$S$23:$S$57,1)</f>
        <v>10</v>
      </c>
    </row>
    <row r="33" spans="1:20" ht="15.75" thickBot="1">
      <c r="A33" s="69">
        <v>14</v>
      </c>
      <c r="B33" s="13" t="s">
        <v>61</v>
      </c>
      <c r="C33" s="14">
        <v>0.454166666666658</v>
      </c>
      <c r="D33" s="14">
        <v>0.49166666666666697</v>
      </c>
      <c r="E33" s="16" t="s">
        <v>62</v>
      </c>
      <c r="F33" s="16" t="s">
        <v>83</v>
      </c>
      <c r="G33" s="17" t="s">
        <v>84</v>
      </c>
      <c r="H33" s="40" t="s">
        <v>137</v>
      </c>
      <c r="I33" s="23" t="s">
        <v>138</v>
      </c>
      <c r="J33" s="40" t="s">
        <v>139</v>
      </c>
      <c r="K33" s="40" t="s">
        <v>140</v>
      </c>
      <c r="L33" s="40" t="s">
        <v>141</v>
      </c>
      <c r="M33" s="18"/>
      <c r="N33" s="27">
        <v>33.5</v>
      </c>
      <c r="O33" s="26">
        <v>27</v>
      </c>
      <c r="P33" s="26">
        <v>0</v>
      </c>
      <c r="Q33" s="26">
        <v>68.36</v>
      </c>
      <c r="R33" s="26"/>
      <c r="S33" s="26">
        <f>N33+P33+R33</f>
        <v>33.5</v>
      </c>
      <c r="T33" s="29">
        <f>RANK(S33,$S$23:$S$57,1)</f>
        <v>11</v>
      </c>
    </row>
    <row r="34" spans="1:20" ht="17.25" thickBot="1">
      <c r="A34" s="69">
        <v>9</v>
      </c>
      <c r="B34" s="13" t="s">
        <v>61</v>
      </c>
      <c r="C34" s="14">
        <v>0.43333333333332702</v>
      </c>
      <c r="D34" s="14">
        <v>0.47777777777777802</v>
      </c>
      <c r="E34" s="16" t="s">
        <v>62</v>
      </c>
      <c r="F34" s="16" t="s">
        <v>83</v>
      </c>
      <c r="G34" s="17" t="s">
        <v>84</v>
      </c>
      <c r="H34" s="18" t="s">
        <v>41</v>
      </c>
      <c r="I34" s="23" t="s">
        <v>46</v>
      </c>
      <c r="J34" s="24" t="s">
        <v>109</v>
      </c>
      <c r="K34" s="24" t="s">
        <v>120</v>
      </c>
      <c r="L34" s="24" t="s">
        <v>121</v>
      </c>
      <c r="M34" s="25"/>
      <c r="N34" s="26">
        <v>30.5</v>
      </c>
      <c r="O34" s="26">
        <v>28</v>
      </c>
      <c r="P34" s="26">
        <v>4</v>
      </c>
      <c r="Q34" s="26">
        <v>72.709999999999994</v>
      </c>
      <c r="R34" s="26"/>
      <c r="S34" s="26">
        <f>N34+P34+R34</f>
        <v>34.5</v>
      </c>
      <c r="T34" s="29">
        <f>RANK(S34,$S$23:$S$57,1)</f>
        <v>12</v>
      </c>
    </row>
    <row r="35" spans="1:20" ht="17.25" thickBot="1">
      <c r="A35" s="69">
        <v>24</v>
      </c>
      <c r="B35" s="13" t="s">
        <v>61</v>
      </c>
      <c r="C35" s="14">
        <v>0.504166666666654</v>
      </c>
      <c r="D35" s="14">
        <v>0.54027777777777797</v>
      </c>
      <c r="E35" s="16" t="s">
        <v>62</v>
      </c>
      <c r="F35" s="16" t="s">
        <v>83</v>
      </c>
      <c r="G35" s="17" t="s">
        <v>84</v>
      </c>
      <c r="H35" s="18" t="s">
        <v>147</v>
      </c>
      <c r="I35" s="23" t="s">
        <v>180</v>
      </c>
      <c r="J35" s="18" t="s">
        <v>181</v>
      </c>
      <c r="K35" s="18" t="s">
        <v>182</v>
      </c>
      <c r="L35" s="18" t="s">
        <v>183</v>
      </c>
      <c r="M35" s="25"/>
      <c r="N35" s="27">
        <v>28.5</v>
      </c>
      <c r="O35" s="26">
        <v>28</v>
      </c>
      <c r="P35" s="26">
        <v>0</v>
      </c>
      <c r="Q35" s="26">
        <v>79.72</v>
      </c>
      <c r="R35" s="26">
        <v>6</v>
      </c>
      <c r="S35" s="26">
        <f>N35+P35+R35</f>
        <v>34.5</v>
      </c>
      <c r="T35" s="29">
        <f>RANK(S35,$S$23:$S$57,1)</f>
        <v>12</v>
      </c>
    </row>
    <row r="36" spans="1:20" ht="17.25" thickBot="1">
      <c r="A36" s="69">
        <v>20</v>
      </c>
      <c r="B36" s="13" t="s">
        <v>61</v>
      </c>
      <c r="C36" s="14">
        <v>0.47916666666665703</v>
      </c>
      <c r="D36" s="14">
        <v>0.50833333333333297</v>
      </c>
      <c r="E36" s="16" t="s">
        <v>62</v>
      </c>
      <c r="F36" s="16" t="s">
        <v>83</v>
      </c>
      <c r="G36" s="17" t="s">
        <v>84</v>
      </c>
      <c r="H36" s="31" t="s">
        <v>25</v>
      </c>
      <c r="I36" s="41" t="s">
        <v>165</v>
      </c>
      <c r="J36" s="31" t="s">
        <v>166</v>
      </c>
      <c r="K36" s="31" t="s">
        <v>167</v>
      </c>
      <c r="L36" s="31" t="s">
        <v>168</v>
      </c>
      <c r="M36" s="25"/>
      <c r="N36" s="26">
        <v>31</v>
      </c>
      <c r="O36" s="26">
        <v>28</v>
      </c>
      <c r="P36" s="26">
        <v>4</v>
      </c>
      <c r="Q36" s="26">
        <v>70.739999999999995</v>
      </c>
      <c r="R36" s="26"/>
      <c r="S36" s="26">
        <f>N36+P36+R36</f>
        <v>35</v>
      </c>
      <c r="T36" s="29">
        <f>RANK(S36,$S$23:$S$57,1)</f>
        <v>14</v>
      </c>
    </row>
    <row r="37" spans="1:20" ht="15.75" thickBot="1">
      <c r="A37" s="69">
        <v>27</v>
      </c>
      <c r="B37" s="13" t="s">
        <v>61</v>
      </c>
      <c r="C37" s="14">
        <v>0.51666666666665295</v>
      </c>
      <c r="D37" s="14">
        <v>0.54861111111111105</v>
      </c>
      <c r="E37" s="16" t="s">
        <v>62</v>
      </c>
      <c r="F37" s="16" t="s">
        <v>83</v>
      </c>
      <c r="G37" s="17" t="s">
        <v>84</v>
      </c>
      <c r="H37" s="39" t="s">
        <v>137</v>
      </c>
      <c r="I37" s="37" t="s">
        <v>108</v>
      </c>
      <c r="J37" s="39" t="s">
        <v>192</v>
      </c>
      <c r="K37" s="39" t="s">
        <v>193</v>
      </c>
      <c r="L37" s="39" t="s">
        <v>194</v>
      </c>
      <c r="M37" s="12"/>
      <c r="N37" s="26">
        <v>31.3</v>
      </c>
      <c r="O37" s="26">
        <v>27.5</v>
      </c>
      <c r="P37" s="26">
        <v>4</v>
      </c>
      <c r="Q37" s="26">
        <v>79.39</v>
      </c>
      <c r="R37" s="26"/>
      <c r="S37" s="26">
        <f>N37+P37+R37</f>
        <v>35.299999999999997</v>
      </c>
      <c r="T37" s="29">
        <f>RANK(S37,$S$23:$S$57,1)</f>
        <v>15</v>
      </c>
    </row>
    <row r="38" spans="1:20" ht="17.25" thickBot="1">
      <c r="A38" s="69">
        <v>35</v>
      </c>
      <c r="B38" s="13" t="s">
        <v>61</v>
      </c>
      <c r="C38" s="14">
        <v>0.55000000000000004</v>
      </c>
      <c r="D38" s="14">
        <v>0.56944444444444398</v>
      </c>
      <c r="E38" s="16" t="s">
        <v>62</v>
      </c>
      <c r="F38" s="16" t="s">
        <v>83</v>
      </c>
      <c r="G38" s="17" t="s">
        <v>84</v>
      </c>
      <c r="H38" s="19" t="s">
        <v>214</v>
      </c>
      <c r="I38" s="19" t="s">
        <v>26</v>
      </c>
      <c r="J38" s="19" t="s">
        <v>218</v>
      </c>
      <c r="K38" s="19" t="s">
        <v>219</v>
      </c>
      <c r="L38" s="19" t="s">
        <v>220</v>
      </c>
      <c r="M38" s="25"/>
      <c r="N38" s="35">
        <v>33</v>
      </c>
      <c r="O38" s="35"/>
      <c r="P38" s="35">
        <v>4</v>
      </c>
      <c r="Q38" s="35">
        <v>65.67</v>
      </c>
      <c r="R38" s="35"/>
      <c r="S38" s="26">
        <f>N38+P38+R38</f>
        <v>37</v>
      </c>
      <c r="T38" s="29">
        <f>RANK(S38,$S$23:$S$57,1)</f>
        <v>16</v>
      </c>
    </row>
    <row r="39" spans="1:20" ht="17.25" thickBot="1">
      <c r="A39" s="69">
        <v>6</v>
      </c>
      <c r="B39" s="13" t="s">
        <v>61</v>
      </c>
      <c r="C39" s="14">
        <v>0.41249999999999498</v>
      </c>
      <c r="D39" s="14">
        <v>0.46111111111111103</v>
      </c>
      <c r="E39" s="16" t="s">
        <v>62</v>
      </c>
      <c r="F39" s="16" t="s">
        <v>83</v>
      </c>
      <c r="G39" s="17" t="s">
        <v>84</v>
      </c>
      <c r="H39" s="19" t="s">
        <v>25</v>
      </c>
      <c r="I39" s="28" t="s">
        <v>108</v>
      </c>
      <c r="J39" s="19" t="s">
        <v>109</v>
      </c>
      <c r="K39" s="19" t="s">
        <v>110</v>
      </c>
      <c r="L39" s="19" t="s">
        <v>111</v>
      </c>
      <c r="M39" s="25"/>
      <c r="N39" s="27">
        <v>37.5</v>
      </c>
      <c r="O39" s="26">
        <v>26</v>
      </c>
      <c r="P39" s="26">
        <v>0</v>
      </c>
      <c r="Q39" s="26">
        <v>73</v>
      </c>
      <c r="R39" s="26"/>
      <c r="S39" s="26">
        <f>N39+P39+R39</f>
        <v>37.5</v>
      </c>
      <c r="T39" s="29">
        <f>RANK(S39,$S$23:$S$57,1)</f>
        <v>17</v>
      </c>
    </row>
    <row r="40" spans="1:20" ht="17.25" thickBot="1">
      <c r="A40" s="69">
        <v>12</v>
      </c>
      <c r="B40" s="13" t="s">
        <v>61</v>
      </c>
      <c r="C40" s="14">
        <v>0.44583333333332598</v>
      </c>
      <c r="D40" s="14">
        <v>0.48611111111111099</v>
      </c>
      <c r="E40" s="16" t="s">
        <v>62</v>
      </c>
      <c r="F40" s="16" t="s">
        <v>83</v>
      </c>
      <c r="G40" s="17" t="s">
        <v>84</v>
      </c>
      <c r="H40" s="18" t="s">
        <v>30</v>
      </c>
      <c r="I40" s="23" t="s">
        <v>42</v>
      </c>
      <c r="J40" s="18" t="s">
        <v>129</v>
      </c>
      <c r="K40" s="18" t="s">
        <v>130</v>
      </c>
      <c r="L40" s="18" t="s">
        <v>131</v>
      </c>
      <c r="M40" s="25"/>
      <c r="N40" s="26">
        <v>33.5</v>
      </c>
      <c r="O40" s="26">
        <v>26.5</v>
      </c>
      <c r="P40" s="26">
        <v>4</v>
      </c>
      <c r="Q40" s="26">
        <v>69.62</v>
      </c>
      <c r="R40" s="26"/>
      <c r="S40" s="26">
        <f>N40+P40+R40</f>
        <v>37.5</v>
      </c>
      <c r="T40" s="29">
        <f>RANK(S40,$S$23:$S$57,1)</f>
        <v>17</v>
      </c>
    </row>
    <row r="41" spans="1:20" ht="15.75" thickBot="1">
      <c r="A41" s="69">
        <v>23</v>
      </c>
      <c r="B41" s="13" t="s">
        <v>61</v>
      </c>
      <c r="C41" s="14">
        <v>0.49999999999998801</v>
      </c>
      <c r="D41" s="14">
        <v>0.53749999999999998</v>
      </c>
      <c r="E41" s="16" t="s">
        <v>62</v>
      </c>
      <c r="F41" s="16" t="s">
        <v>83</v>
      </c>
      <c r="G41" s="17" t="s">
        <v>84</v>
      </c>
      <c r="H41" s="40" t="s">
        <v>137</v>
      </c>
      <c r="I41" s="23" t="s">
        <v>176</v>
      </c>
      <c r="J41" s="40" t="s">
        <v>177</v>
      </c>
      <c r="K41" s="40" t="s">
        <v>178</v>
      </c>
      <c r="L41" s="40" t="s">
        <v>179</v>
      </c>
      <c r="M41" s="18"/>
      <c r="N41" s="26">
        <v>36</v>
      </c>
      <c r="O41" s="26">
        <v>26</v>
      </c>
      <c r="P41" s="26">
        <v>4</v>
      </c>
      <c r="Q41" s="26">
        <v>67.709999999999994</v>
      </c>
      <c r="R41" s="26"/>
      <c r="S41" s="26">
        <f>N41+P41+R41</f>
        <v>40</v>
      </c>
      <c r="T41" s="29">
        <f>RANK(S41,$S$23:$S$57,1)</f>
        <v>19</v>
      </c>
    </row>
    <row r="42" spans="1:20" ht="17.25" thickBot="1">
      <c r="A42" s="69">
        <v>17</v>
      </c>
      <c r="B42" s="13" t="s">
        <v>61</v>
      </c>
      <c r="C42" s="14">
        <v>0.46666666666665801</v>
      </c>
      <c r="D42" s="14">
        <v>0.5</v>
      </c>
      <c r="E42" s="16" t="s">
        <v>62</v>
      </c>
      <c r="F42" s="16" t="s">
        <v>83</v>
      </c>
      <c r="G42" s="17" t="s">
        <v>84</v>
      </c>
      <c r="H42" s="30" t="s">
        <v>152</v>
      </c>
      <c r="I42" s="32" t="s">
        <v>153</v>
      </c>
      <c r="J42" s="30" t="s">
        <v>154</v>
      </c>
      <c r="K42" s="30" t="s">
        <v>155</v>
      </c>
      <c r="L42" s="30" t="s">
        <v>156</v>
      </c>
      <c r="M42" s="25"/>
      <c r="N42" s="26">
        <v>29.8</v>
      </c>
      <c r="O42" s="26">
        <v>28</v>
      </c>
      <c r="P42" s="26">
        <v>4</v>
      </c>
      <c r="Q42" s="26">
        <v>80.430000000000007</v>
      </c>
      <c r="R42" s="26">
        <v>7</v>
      </c>
      <c r="S42" s="26">
        <f>N42+P42+R42</f>
        <v>40.799999999999997</v>
      </c>
      <c r="T42" s="29">
        <f>RANK(S42,$S$23:$S$57,1)</f>
        <v>20</v>
      </c>
    </row>
    <row r="43" spans="1:20" ht="17.25" thickBot="1">
      <c r="A43" s="69">
        <v>1</v>
      </c>
      <c r="B43" s="13" t="s">
        <v>61</v>
      </c>
      <c r="C43" s="14">
        <v>0.391666666666664</v>
      </c>
      <c r="D43" s="14">
        <v>0.44722222222222202</v>
      </c>
      <c r="E43" s="16" t="s">
        <v>62</v>
      </c>
      <c r="F43" s="16" t="s">
        <v>83</v>
      </c>
      <c r="G43" s="17" t="s">
        <v>84</v>
      </c>
      <c r="H43" s="18" t="s">
        <v>85</v>
      </c>
      <c r="I43" s="23" t="s">
        <v>86</v>
      </c>
      <c r="J43" s="18" t="s">
        <v>87</v>
      </c>
      <c r="K43" s="18" t="s">
        <v>88</v>
      </c>
      <c r="L43" s="18" t="s">
        <v>89</v>
      </c>
      <c r="M43" s="25"/>
      <c r="N43" s="27">
        <v>32</v>
      </c>
      <c r="O43" s="26">
        <v>27.5</v>
      </c>
      <c r="P43" s="26">
        <v>4</v>
      </c>
      <c r="Q43" s="26">
        <v>78.180000000000007</v>
      </c>
      <c r="R43" s="26">
        <v>5</v>
      </c>
      <c r="S43" s="26">
        <f>N43+P43+R43</f>
        <v>41</v>
      </c>
      <c r="T43" s="29">
        <f>RANK(S43,$S$23:$S$57,1)</f>
        <v>21</v>
      </c>
    </row>
    <row r="44" spans="1:20" ht="17.25" thickBot="1">
      <c r="A44" s="69">
        <v>22</v>
      </c>
      <c r="B44" s="13" t="s">
        <v>61</v>
      </c>
      <c r="C44" s="14">
        <v>0.49583333333332202</v>
      </c>
      <c r="D44" s="14">
        <v>0.53472222222222199</v>
      </c>
      <c r="E44" s="16" t="s">
        <v>62</v>
      </c>
      <c r="F44" s="16" t="s">
        <v>83</v>
      </c>
      <c r="G44" s="17" t="s">
        <v>84</v>
      </c>
      <c r="H44" s="18" t="s">
        <v>30</v>
      </c>
      <c r="I44" s="23" t="s">
        <v>108</v>
      </c>
      <c r="J44" s="18" t="s">
        <v>173</v>
      </c>
      <c r="K44" s="18" t="s">
        <v>174</v>
      </c>
      <c r="L44" s="18" t="s">
        <v>175</v>
      </c>
      <c r="M44" s="25"/>
      <c r="N44" s="26">
        <v>31</v>
      </c>
      <c r="O44" s="26">
        <v>27.5</v>
      </c>
      <c r="P44" s="26">
        <v>0</v>
      </c>
      <c r="Q44" s="26">
        <v>84.28</v>
      </c>
      <c r="R44" s="26">
        <v>11</v>
      </c>
      <c r="S44" s="26">
        <f>N44+P44+R44</f>
        <v>42</v>
      </c>
      <c r="T44" s="29">
        <f>RANK(S44,$S$23:$S$57,1)</f>
        <v>22</v>
      </c>
    </row>
    <row r="45" spans="1:20" ht="15.75" thickBot="1">
      <c r="A45" s="69">
        <v>5</v>
      </c>
      <c r="B45" s="13" t="s">
        <v>61</v>
      </c>
      <c r="C45" s="14">
        <v>0.408333333333329</v>
      </c>
      <c r="D45" s="14">
        <v>0.45833333333333298</v>
      </c>
      <c r="E45" s="16" t="s">
        <v>62</v>
      </c>
      <c r="F45" s="16" t="s">
        <v>83</v>
      </c>
      <c r="G45" s="17" t="s">
        <v>84</v>
      </c>
      <c r="H45" s="18" t="s">
        <v>103</v>
      </c>
      <c r="I45" s="23" t="s">
        <v>104</v>
      </c>
      <c r="J45" s="18" t="s">
        <v>105</v>
      </c>
      <c r="K45" s="18" t="s">
        <v>106</v>
      </c>
      <c r="L45" s="18" t="s">
        <v>107</v>
      </c>
      <c r="M45" s="18"/>
      <c r="N45" s="26">
        <v>30.5</v>
      </c>
      <c r="O45" s="26">
        <v>27.5</v>
      </c>
      <c r="P45" s="26">
        <v>4</v>
      </c>
      <c r="Q45" s="26">
        <v>82.71</v>
      </c>
      <c r="R45" s="26">
        <v>9</v>
      </c>
      <c r="S45" s="26">
        <f>N45+P45+R45</f>
        <v>43.5</v>
      </c>
      <c r="T45" s="29">
        <f>RANK(S45,$S$23:$S$57,1)</f>
        <v>23</v>
      </c>
    </row>
    <row r="46" spans="1:20" ht="17.25" thickBot="1">
      <c r="A46" s="69">
        <v>30</v>
      </c>
      <c r="B46" s="13" t="s">
        <v>61</v>
      </c>
      <c r="C46" s="14">
        <v>0.52916666666665202</v>
      </c>
      <c r="D46" s="14">
        <v>0.55694444444444402</v>
      </c>
      <c r="E46" s="16" t="s">
        <v>62</v>
      </c>
      <c r="F46" s="16" t="s">
        <v>83</v>
      </c>
      <c r="G46" s="17" t="s">
        <v>84</v>
      </c>
      <c r="H46" s="18" t="s">
        <v>132</v>
      </c>
      <c r="I46" s="23" t="s">
        <v>26</v>
      </c>
      <c r="J46" s="18" t="s">
        <v>117</v>
      </c>
      <c r="K46" s="18" t="s">
        <v>202</v>
      </c>
      <c r="L46" s="18" t="s">
        <v>203</v>
      </c>
      <c r="M46" s="25"/>
      <c r="N46" s="35">
        <v>34.299999999999997</v>
      </c>
      <c r="O46" s="35"/>
      <c r="P46" s="35">
        <v>4</v>
      </c>
      <c r="Q46" s="35">
        <v>83.94</v>
      </c>
      <c r="R46" s="35">
        <v>10</v>
      </c>
      <c r="S46" s="26">
        <f>N46+P46+R46</f>
        <v>48.3</v>
      </c>
      <c r="T46" s="29">
        <f>RANK(S46,$S$23:$S$57,1)</f>
        <v>24</v>
      </c>
    </row>
    <row r="47" spans="1:20" ht="17.25" thickBot="1">
      <c r="A47" s="69">
        <v>16</v>
      </c>
      <c r="B47" s="13" t="s">
        <v>61</v>
      </c>
      <c r="C47" s="14">
        <v>0.46249999999999097</v>
      </c>
      <c r="D47" s="14">
        <v>0.49722222222222201</v>
      </c>
      <c r="E47" s="16" t="s">
        <v>62</v>
      </c>
      <c r="F47" s="16" t="s">
        <v>83</v>
      </c>
      <c r="G47" s="17" t="s">
        <v>84</v>
      </c>
      <c r="H47" s="18" t="s">
        <v>147</v>
      </c>
      <c r="I47" s="23" t="s">
        <v>148</v>
      </c>
      <c r="J47" s="45" t="s">
        <v>149</v>
      </c>
      <c r="K47" s="45" t="s">
        <v>150</v>
      </c>
      <c r="L47" s="45" t="s">
        <v>151</v>
      </c>
      <c r="M47" s="25"/>
      <c r="N47" s="26">
        <v>30</v>
      </c>
      <c r="O47" s="26">
        <v>28</v>
      </c>
      <c r="P47" s="26">
        <v>8</v>
      </c>
      <c r="Q47" s="26">
        <v>86.5</v>
      </c>
      <c r="R47" s="26">
        <v>13</v>
      </c>
      <c r="S47" s="26">
        <f>N47+P47+R47</f>
        <v>51</v>
      </c>
      <c r="T47" s="29">
        <f>RANK(S47,$S$23:$S$57,1)</f>
        <v>25</v>
      </c>
    </row>
    <row r="48" spans="1:20" ht="17.25" thickBot="1">
      <c r="A48" s="69">
        <v>15</v>
      </c>
      <c r="B48" s="13" t="s">
        <v>61</v>
      </c>
      <c r="C48" s="14">
        <v>0.45833333333332499</v>
      </c>
      <c r="D48" s="14">
        <v>0.49444444444444402</v>
      </c>
      <c r="E48" s="16" t="s">
        <v>62</v>
      </c>
      <c r="F48" s="16" t="s">
        <v>83</v>
      </c>
      <c r="G48" s="17" t="s">
        <v>84</v>
      </c>
      <c r="H48" s="18" t="s">
        <v>142</v>
      </c>
      <c r="I48" s="23" t="s">
        <v>143</v>
      </c>
      <c r="J48" s="18" t="s">
        <v>144</v>
      </c>
      <c r="K48" s="18" t="s">
        <v>145</v>
      </c>
      <c r="L48" s="18" t="s">
        <v>146</v>
      </c>
      <c r="M48" s="25"/>
      <c r="N48" s="26">
        <v>34.799999999999997</v>
      </c>
      <c r="O48" s="26">
        <v>26.5</v>
      </c>
      <c r="P48" s="26">
        <v>4</v>
      </c>
      <c r="Q48" s="26">
        <v>100.86</v>
      </c>
      <c r="R48" s="26">
        <v>27</v>
      </c>
      <c r="S48" s="26">
        <f>N48+P48+R48</f>
        <v>65.8</v>
      </c>
      <c r="T48" s="29">
        <f>RANK(S48,$S$23:$S$57,1)</f>
        <v>26</v>
      </c>
    </row>
    <row r="49" spans="1:20" ht="17.25" thickBot="1">
      <c r="A49" s="69">
        <v>2</v>
      </c>
      <c r="B49" s="13" t="s">
        <v>61</v>
      </c>
      <c r="C49" s="14">
        <v>0.39583333333332998</v>
      </c>
      <c r="D49" s="14">
        <v>0.45</v>
      </c>
      <c r="E49" s="16" t="s">
        <v>62</v>
      </c>
      <c r="F49" s="16" t="s">
        <v>83</v>
      </c>
      <c r="G49" s="17" t="s">
        <v>84</v>
      </c>
      <c r="H49" s="18" t="s">
        <v>90</v>
      </c>
      <c r="I49" s="23" t="s">
        <v>46</v>
      </c>
      <c r="J49" s="18" t="s">
        <v>91</v>
      </c>
      <c r="K49" s="18" t="s">
        <v>92</v>
      </c>
      <c r="L49" s="33" t="s">
        <v>93</v>
      </c>
      <c r="M49" s="34"/>
      <c r="N49" s="27">
        <v>31.8</v>
      </c>
      <c r="O49" s="26">
        <v>27</v>
      </c>
      <c r="P49" s="26">
        <v>16</v>
      </c>
      <c r="Q49" s="26">
        <v>95.5</v>
      </c>
      <c r="R49" s="26">
        <v>22</v>
      </c>
      <c r="S49" s="26">
        <f>N49+P49+R49</f>
        <v>69.8</v>
      </c>
      <c r="T49" s="29">
        <f>RANK(S49,$S$23:$S$57,1)</f>
        <v>27</v>
      </c>
    </row>
    <row r="50" spans="1:20" ht="17.25" thickBot="1">
      <c r="A50" s="69">
        <v>25</v>
      </c>
      <c r="B50" s="13" t="s">
        <v>61</v>
      </c>
      <c r="C50" s="14">
        <v>0.50833333333332098</v>
      </c>
      <c r="D50" s="14">
        <v>0.54305555555555596</v>
      </c>
      <c r="E50" s="16" t="s">
        <v>62</v>
      </c>
      <c r="F50" s="16" t="s">
        <v>83</v>
      </c>
      <c r="G50" s="17" t="s">
        <v>84</v>
      </c>
      <c r="H50" s="19" t="s">
        <v>25</v>
      </c>
      <c r="I50" s="28" t="s">
        <v>176</v>
      </c>
      <c r="J50" s="19" t="s">
        <v>184</v>
      </c>
      <c r="K50" s="19" t="s">
        <v>185</v>
      </c>
      <c r="L50" s="19" t="s">
        <v>186</v>
      </c>
      <c r="M50" s="25"/>
      <c r="N50" s="26">
        <v>34.5</v>
      </c>
      <c r="O50" s="26">
        <v>27</v>
      </c>
      <c r="P50" s="26">
        <v>20</v>
      </c>
      <c r="Q50" s="26">
        <v>9358</v>
      </c>
      <c r="R50" s="26">
        <v>20</v>
      </c>
      <c r="S50" s="26">
        <f>N50+P50+R50</f>
        <v>74.5</v>
      </c>
      <c r="T50" s="29">
        <f>RANK(S50,$S$23:$S$57,1)</f>
        <v>28</v>
      </c>
    </row>
    <row r="51" spans="1:20" ht="17.25" thickBot="1">
      <c r="A51" s="69">
        <v>33</v>
      </c>
      <c r="B51" s="13" t="s">
        <v>61</v>
      </c>
      <c r="C51" s="14">
        <v>0.54166666666665098</v>
      </c>
      <c r="D51" s="14">
        <v>0.56527777777777799</v>
      </c>
      <c r="E51" s="16" t="s">
        <v>62</v>
      </c>
      <c r="F51" s="16" t="s">
        <v>83</v>
      </c>
      <c r="G51" s="17" t="s">
        <v>84</v>
      </c>
      <c r="H51" s="18" t="s">
        <v>210</v>
      </c>
      <c r="I51" s="23" t="s">
        <v>26</v>
      </c>
      <c r="J51" s="18" t="s">
        <v>211</v>
      </c>
      <c r="K51" s="18" t="s">
        <v>212</v>
      </c>
      <c r="L51" s="18" t="s">
        <v>213</v>
      </c>
      <c r="M51" s="25"/>
      <c r="N51" s="35" t="s">
        <v>74</v>
      </c>
      <c r="O51" s="35"/>
      <c r="P51" s="35"/>
      <c r="Q51" s="35"/>
      <c r="R51" s="35"/>
      <c r="S51" s="26" t="s">
        <v>74</v>
      </c>
      <c r="T51" s="29" t="s">
        <v>74</v>
      </c>
    </row>
    <row r="52" spans="1:20" ht="17.25" thickBot="1">
      <c r="A52" s="69">
        <v>3</v>
      </c>
      <c r="B52" s="13" t="s">
        <v>61</v>
      </c>
      <c r="C52" s="14">
        <v>0.39999999999999603</v>
      </c>
      <c r="D52" s="14">
        <v>0.452777777777778</v>
      </c>
      <c r="E52" s="16" t="s">
        <v>62</v>
      </c>
      <c r="F52" s="16" t="s">
        <v>83</v>
      </c>
      <c r="G52" s="17" t="s">
        <v>84</v>
      </c>
      <c r="H52" s="18" t="s">
        <v>94</v>
      </c>
      <c r="I52" s="23" t="s">
        <v>46</v>
      </c>
      <c r="J52" s="18" t="s">
        <v>95</v>
      </c>
      <c r="K52" s="18" t="s">
        <v>96</v>
      </c>
      <c r="L52" s="18" t="s">
        <v>97</v>
      </c>
      <c r="M52" s="25"/>
      <c r="N52" s="27" t="s">
        <v>81</v>
      </c>
      <c r="O52" s="26"/>
      <c r="P52" s="26"/>
      <c r="Q52" s="26"/>
      <c r="R52" s="26"/>
      <c r="S52" s="26" t="s">
        <v>98</v>
      </c>
      <c r="T52" s="29" t="s">
        <v>81</v>
      </c>
    </row>
    <row r="53" spans="1:20" ht="17.25" thickBot="1">
      <c r="A53" s="69">
        <v>26</v>
      </c>
      <c r="B53" s="13" t="s">
        <v>61</v>
      </c>
      <c r="C53" s="14">
        <v>0.51249999999998697</v>
      </c>
      <c r="D53" s="14">
        <v>0.54583333333333295</v>
      </c>
      <c r="E53" s="16" t="s">
        <v>62</v>
      </c>
      <c r="F53" s="16" t="s">
        <v>83</v>
      </c>
      <c r="G53" s="17" t="s">
        <v>84</v>
      </c>
      <c r="H53" s="30" t="s">
        <v>152</v>
      </c>
      <c r="I53" s="32" t="s">
        <v>187</v>
      </c>
      <c r="J53" s="30" t="s">
        <v>188</v>
      </c>
      <c r="K53" s="30" t="s">
        <v>189</v>
      </c>
      <c r="L53" s="30" t="s">
        <v>190</v>
      </c>
      <c r="M53" s="25"/>
      <c r="N53" s="26">
        <v>33.299999999999997</v>
      </c>
      <c r="O53" s="26">
        <v>27.5</v>
      </c>
      <c r="P53" s="26" t="s">
        <v>81</v>
      </c>
      <c r="Q53" s="26"/>
      <c r="R53" s="26"/>
      <c r="S53" s="26" t="s">
        <v>191</v>
      </c>
      <c r="T53" s="29" t="s">
        <v>81</v>
      </c>
    </row>
    <row r="54" spans="1:20" ht="15.75" thickBot="1">
      <c r="A54" s="69">
        <v>29</v>
      </c>
      <c r="B54" s="13" t="s">
        <v>61</v>
      </c>
      <c r="C54" s="14">
        <v>0.52499999999998603</v>
      </c>
      <c r="D54" s="14">
        <v>0.55416666666666703</v>
      </c>
      <c r="E54" s="16" t="s">
        <v>62</v>
      </c>
      <c r="F54" s="16" t="s">
        <v>83</v>
      </c>
      <c r="G54" s="17" t="s">
        <v>84</v>
      </c>
      <c r="H54" s="18" t="s">
        <v>198</v>
      </c>
      <c r="I54" s="23" t="s">
        <v>46</v>
      </c>
      <c r="J54" s="18" t="s">
        <v>199</v>
      </c>
      <c r="K54" s="18" t="s">
        <v>200</v>
      </c>
      <c r="L54" s="18" t="s">
        <v>201</v>
      </c>
      <c r="M54" s="14"/>
      <c r="N54" s="27" t="s">
        <v>191</v>
      </c>
      <c r="O54" s="26"/>
      <c r="P54" s="26"/>
      <c r="Q54" s="26"/>
      <c r="R54" s="26"/>
      <c r="S54" s="26" t="s">
        <v>191</v>
      </c>
      <c r="T54" s="29" t="s">
        <v>81</v>
      </c>
    </row>
    <row r="55" spans="1:20" ht="17.25" thickBot="1">
      <c r="A55" s="69">
        <v>31</v>
      </c>
      <c r="B55" s="13" t="s">
        <v>61</v>
      </c>
      <c r="C55" s="14">
        <v>0.533333333333319</v>
      </c>
      <c r="D55" s="14">
        <v>0.55972222222222201</v>
      </c>
      <c r="E55" s="16" t="s">
        <v>62</v>
      </c>
      <c r="F55" s="16" t="s">
        <v>83</v>
      </c>
      <c r="G55" s="17" t="s">
        <v>84</v>
      </c>
      <c r="H55" s="18" t="s">
        <v>147</v>
      </c>
      <c r="I55" s="39" t="s">
        <v>26</v>
      </c>
      <c r="J55" s="47" t="s">
        <v>204</v>
      </c>
      <c r="K55" s="47" t="s">
        <v>205</v>
      </c>
      <c r="L55" s="47" t="s">
        <v>206</v>
      </c>
      <c r="M55" s="25"/>
      <c r="N55" s="35" t="s">
        <v>81</v>
      </c>
      <c r="O55" s="35"/>
      <c r="P55" s="35"/>
      <c r="Q55" s="35"/>
      <c r="R55" s="35"/>
      <c r="S55" s="26" t="s">
        <v>81</v>
      </c>
      <c r="T55" s="29" t="s">
        <v>81</v>
      </c>
    </row>
    <row r="56" spans="1:20" ht="17.25" thickBot="1">
      <c r="A56" s="69">
        <v>32</v>
      </c>
      <c r="B56" s="13" t="s">
        <v>61</v>
      </c>
      <c r="C56" s="14">
        <v>0.53749999999998499</v>
      </c>
      <c r="D56" s="14">
        <v>0.5625</v>
      </c>
      <c r="E56" s="16" t="s">
        <v>62</v>
      </c>
      <c r="F56" s="16" t="s">
        <v>83</v>
      </c>
      <c r="G56" s="17" t="s">
        <v>84</v>
      </c>
      <c r="H56" s="18" t="s">
        <v>147</v>
      </c>
      <c r="I56" s="39" t="s">
        <v>26</v>
      </c>
      <c r="J56" s="25" t="s">
        <v>207</v>
      </c>
      <c r="K56" s="25" t="s">
        <v>208</v>
      </c>
      <c r="L56" s="25" t="s">
        <v>209</v>
      </c>
      <c r="M56" s="25"/>
      <c r="N56" s="35" t="s">
        <v>191</v>
      </c>
      <c r="O56" s="35"/>
      <c r="P56" s="35"/>
      <c r="Q56" s="35"/>
      <c r="R56" s="35"/>
      <c r="S56" s="26" t="s">
        <v>191</v>
      </c>
      <c r="T56" s="29" t="s">
        <v>191</v>
      </c>
    </row>
    <row r="57" spans="1:20" ht="17.25" thickBot="1">
      <c r="A57" s="70">
        <v>34</v>
      </c>
      <c r="B57" s="71" t="s">
        <v>61</v>
      </c>
      <c r="C57" s="72">
        <v>0.54583333333333295</v>
      </c>
      <c r="D57" s="72">
        <v>0.56805555555555598</v>
      </c>
      <c r="E57" s="74" t="s">
        <v>62</v>
      </c>
      <c r="F57" s="74" t="s">
        <v>83</v>
      </c>
      <c r="G57" s="75" t="s">
        <v>84</v>
      </c>
      <c r="H57" s="82" t="s">
        <v>214</v>
      </c>
      <c r="I57" s="82" t="s">
        <v>26</v>
      </c>
      <c r="J57" s="82" t="s">
        <v>215</v>
      </c>
      <c r="K57" s="82" t="s">
        <v>216</v>
      </c>
      <c r="L57" s="82" t="s">
        <v>217</v>
      </c>
      <c r="M57" s="78"/>
      <c r="N57" s="84" t="s">
        <v>191</v>
      </c>
      <c r="O57" s="84"/>
      <c r="P57" s="84"/>
      <c r="Q57" s="84"/>
      <c r="R57" s="84"/>
      <c r="S57" s="79" t="s">
        <v>191</v>
      </c>
      <c r="T57" s="29" t="s">
        <v>191</v>
      </c>
    </row>
    <row r="58" spans="1:20" ht="21" customHeight="1">
      <c r="A58" s="53" t="s">
        <v>221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21" customHeight="1" thickBo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7.25" thickBot="1">
      <c r="A60" s="57">
        <v>47</v>
      </c>
      <c r="B60" s="58" t="s">
        <v>21</v>
      </c>
      <c r="C60" s="59">
        <v>0.44583333333332598</v>
      </c>
      <c r="D60" s="59">
        <v>0.48749999999999999</v>
      </c>
      <c r="E60" s="61" t="s">
        <v>62</v>
      </c>
      <c r="F60" s="61" t="s">
        <v>83</v>
      </c>
      <c r="G60" s="62" t="s">
        <v>84</v>
      </c>
      <c r="H60" s="63" t="s">
        <v>30</v>
      </c>
      <c r="I60" s="64" t="s">
        <v>108</v>
      </c>
      <c r="J60" s="63" t="s">
        <v>105</v>
      </c>
      <c r="K60" s="63" t="s">
        <v>254</v>
      </c>
      <c r="L60" s="63" t="s">
        <v>255</v>
      </c>
      <c r="M60" s="66"/>
      <c r="N60" s="67">
        <v>29.3</v>
      </c>
      <c r="O60" s="67">
        <v>28</v>
      </c>
      <c r="P60" s="67">
        <v>0</v>
      </c>
      <c r="Q60" s="67">
        <v>66.59</v>
      </c>
      <c r="R60" s="67"/>
      <c r="S60" s="67">
        <f>N60+P60+R60</f>
        <v>29.3</v>
      </c>
      <c r="T60" s="68">
        <f>RANK(S60,$S$60:$S$93,1)</f>
        <v>1</v>
      </c>
    </row>
    <row r="61" spans="1:20" ht="17.25" thickBot="1">
      <c r="A61" s="69">
        <v>55</v>
      </c>
      <c r="B61" s="13" t="s">
        <v>21</v>
      </c>
      <c r="C61" s="14">
        <v>0.47916666666665703</v>
      </c>
      <c r="D61" s="14">
        <v>0.50972222222222197</v>
      </c>
      <c r="E61" s="16" t="s">
        <v>62</v>
      </c>
      <c r="F61" s="16" t="s">
        <v>83</v>
      </c>
      <c r="G61" s="17" t="s">
        <v>84</v>
      </c>
      <c r="H61" s="19" t="s">
        <v>25</v>
      </c>
      <c r="I61" s="28" t="s">
        <v>108</v>
      </c>
      <c r="J61" s="19" t="s">
        <v>275</v>
      </c>
      <c r="K61" s="19" t="s">
        <v>276</v>
      </c>
      <c r="L61" s="19" t="s">
        <v>277</v>
      </c>
      <c r="M61" s="25"/>
      <c r="N61" s="26">
        <v>32.299999999999997</v>
      </c>
      <c r="O61" s="26">
        <v>27</v>
      </c>
      <c r="P61" s="26">
        <v>0</v>
      </c>
      <c r="Q61" s="42">
        <v>63.04</v>
      </c>
      <c r="R61" s="26"/>
      <c r="S61" s="26">
        <f>N61+P61+R61</f>
        <v>32.299999999999997</v>
      </c>
      <c r="T61" s="29">
        <f>RANK(S61,$S$60:$S$93,1)</f>
        <v>2</v>
      </c>
    </row>
    <row r="62" spans="1:20" ht="17.25" thickBot="1">
      <c r="A62" s="69">
        <v>59</v>
      </c>
      <c r="B62" s="13" t="s">
        <v>21</v>
      </c>
      <c r="C62" s="14">
        <v>0.504166666666654</v>
      </c>
      <c r="D62" s="14">
        <v>0.54166666666666696</v>
      </c>
      <c r="E62" s="16" t="s">
        <v>62</v>
      </c>
      <c r="F62" s="16" t="s">
        <v>83</v>
      </c>
      <c r="G62" s="17" t="s">
        <v>84</v>
      </c>
      <c r="H62" s="31" t="s">
        <v>25</v>
      </c>
      <c r="I62" s="41" t="s">
        <v>165</v>
      </c>
      <c r="J62" s="24" t="s">
        <v>282</v>
      </c>
      <c r="K62" s="24" t="s">
        <v>283</v>
      </c>
      <c r="L62" s="24" t="s">
        <v>284</v>
      </c>
      <c r="M62" s="25"/>
      <c r="N62" s="27">
        <v>32.5</v>
      </c>
      <c r="O62" s="26">
        <v>27</v>
      </c>
      <c r="P62" s="26">
        <v>0</v>
      </c>
      <c r="Q62" s="42">
        <v>66.42</v>
      </c>
      <c r="R62" s="26"/>
      <c r="S62" s="26">
        <f>N62+P62+R62</f>
        <v>32.5</v>
      </c>
      <c r="T62" s="29">
        <f>RANK(S62,$S$60:$S$93,1)</f>
        <v>3</v>
      </c>
    </row>
    <row r="63" spans="1:20" ht="17.25" thickBot="1">
      <c r="A63" s="69">
        <v>60</v>
      </c>
      <c r="B63" s="13" t="s">
        <v>21</v>
      </c>
      <c r="C63" s="14">
        <v>0.50833333333332098</v>
      </c>
      <c r="D63" s="14">
        <v>0.54444444444444395</v>
      </c>
      <c r="E63" s="16" t="s">
        <v>62</v>
      </c>
      <c r="F63" s="16" t="s">
        <v>83</v>
      </c>
      <c r="G63" s="17" t="s">
        <v>84</v>
      </c>
      <c r="H63" s="18" t="s">
        <v>85</v>
      </c>
      <c r="I63" s="23" t="s">
        <v>86</v>
      </c>
      <c r="J63" s="18" t="s">
        <v>285</v>
      </c>
      <c r="K63" s="18" t="s">
        <v>286</v>
      </c>
      <c r="L63" s="18" t="s">
        <v>287</v>
      </c>
      <c r="M63" s="25"/>
      <c r="N63" s="26" t="s">
        <v>288</v>
      </c>
      <c r="O63" s="26">
        <v>26.5</v>
      </c>
      <c r="P63" s="26">
        <v>0</v>
      </c>
      <c r="Q63" s="42">
        <v>71.260000000000005</v>
      </c>
      <c r="R63" s="26"/>
      <c r="S63" s="42">
        <v>34.5</v>
      </c>
      <c r="T63" s="29">
        <f>RANK(S63,$S$60:$S$93,1)</f>
        <v>4</v>
      </c>
    </row>
    <row r="64" spans="1:20" ht="17.25" thickBot="1">
      <c r="A64" s="69">
        <v>56</v>
      </c>
      <c r="B64" s="13" t="s">
        <v>21</v>
      </c>
      <c r="C64" s="14">
        <v>0.49166666666665598</v>
      </c>
      <c r="D64" s="14">
        <v>0.53333333333333299</v>
      </c>
      <c r="E64" s="16" t="s">
        <v>62</v>
      </c>
      <c r="F64" s="16" t="s">
        <v>83</v>
      </c>
      <c r="G64" s="17" t="s">
        <v>84</v>
      </c>
      <c r="H64" s="18" t="s">
        <v>30</v>
      </c>
      <c r="I64" s="23" t="s">
        <v>42</v>
      </c>
      <c r="J64" s="18" t="s">
        <v>278</v>
      </c>
      <c r="K64" s="18" t="s">
        <v>279</v>
      </c>
      <c r="L64" s="18" t="s">
        <v>280</v>
      </c>
      <c r="M64" s="25"/>
      <c r="N64" s="26">
        <v>35</v>
      </c>
      <c r="O64" s="26">
        <v>26</v>
      </c>
      <c r="P64" s="26">
        <v>0</v>
      </c>
      <c r="Q64" s="42">
        <v>63.49</v>
      </c>
      <c r="R64" s="26"/>
      <c r="S64" s="26">
        <f>N64+P64+R64</f>
        <v>35</v>
      </c>
      <c r="T64" s="29">
        <f>RANK(S64,$S$60:$S$93,1)</f>
        <v>5</v>
      </c>
    </row>
    <row r="65" spans="1:20" ht="17.25" thickBot="1">
      <c r="A65" s="69">
        <v>62</v>
      </c>
      <c r="B65" s="13" t="s">
        <v>21</v>
      </c>
      <c r="C65" s="14">
        <v>0.51666666666665295</v>
      </c>
      <c r="D65" s="14">
        <v>0.55000000000000004</v>
      </c>
      <c r="E65" s="16" t="s">
        <v>62</v>
      </c>
      <c r="F65" s="16" t="s">
        <v>83</v>
      </c>
      <c r="G65" s="17" t="s">
        <v>84</v>
      </c>
      <c r="H65" s="19" t="s">
        <v>85</v>
      </c>
      <c r="I65" s="28" t="s">
        <v>169</v>
      </c>
      <c r="J65" s="19" t="s">
        <v>292</v>
      </c>
      <c r="K65" s="19" t="s">
        <v>293</v>
      </c>
      <c r="L65" s="19" t="s">
        <v>294</v>
      </c>
      <c r="M65" s="25"/>
      <c r="N65" s="26">
        <v>35.5</v>
      </c>
      <c r="O65" s="26">
        <v>26.5</v>
      </c>
      <c r="P65" s="26">
        <v>0</v>
      </c>
      <c r="Q65" s="42">
        <v>68.64</v>
      </c>
      <c r="R65" s="26"/>
      <c r="S65" s="26">
        <f>N65+P65+R65</f>
        <v>35.5</v>
      </c>
      <c r="T65" s="29">
        <f>RANK(S65,$S$60:$S$93,1)</f>
        <v>6</v>
      </c>
    </row>
    <row r="66" spans="1:20" ht="15.75" thickBot="1">
      <c r="A66" s="69">
        <v>63</v>
      </c>
      <c r="B66" s="13" t="s">
        <v>21</v>
      </c>
      <c r="C66" s="14">
        <v>0.52083333333332005</v>
      </c>
      <c r="D66" s="14">
        <v>0.55277777777777803</v>
      </c>
      <c r="E66" s="16" t="s">
        <v>62</v>
      </c>
      <c r="F66" s="16" t="s">
        <v>83</v>
      </c>
      <c r="G66" s="17" t="s">
        <v>84</v>
      </c>
      <c r="H66" s="18" t="s">
        <v>198</v>
      </c>
      <c r="I66" s="23" t="s">
        <v>46</v>
      </c>
      <c r="J66" s="39" t="s">
        <v>211</v>
      </c>
      <c r="K66" s="39" t="s">
        <v>295</v>
      </c>
      <c r="L66" s="39" t="s">
        <v>296</v>
      </c>
      <c r="M66" s="35"/>
      <c r="N66" s="27">
        <v>31.8</v>
      </c>
      <c r="O66" s="26">
        <v>27.5</v>
      </c>
      <c r="P66" s="26">
        <v>4</v>
      </c>
      <c r="Q66" s="42">
        <v>67.010000000000005</v>
      </c>
      <c r="R66" s="26"/>
      <c r="S66" s="26">
        <f>N66+P66+R66</f>
        <v>35.799999999999997</v>
      </c>
      <c r="T66" s="29">
        <f>RANK(S66,$S$60:$S$93,1)</f>
        <v>7</v>
      </c>
    </row>
    <row r="67" spans="1:20" ht="17.25" thickBot="1">
      <c r="A67" s="69">
        <v>52</v>
      </c>
      <c r="B67" s="13" t="s">
        <v>21</v>
      </c>
      <c r="C67" s="14">
        <v>0.46666666666665801</v>
      </c>
      <c r="D67" s="14">
        <v>0.50138888888888899</v>
      </c>
      <c r="E67" s="16" t="s">
        <v>62</v>
      </c>
      <c r="F67" s="16" t="s">
        <v>83</v>
      </c>
      <c r="G67" s="17" t="s">
        <v>84</v>
      </c>
      <c r="H67" s="30" t="s">
        <v>152</v>
      </c>
      <c r="I67" s="32" t="s">
        <v>153</v>
      </c>
      <c r="J67" s="30" t="s">
        <v>267</v>
      </c>
      <c r="K67" s="30" t="s">
        <v>268</v>
      </c>
      <c r="L67" s="30" t="s">
        <v>269</v>
      </c>
      <c r="M67" s="25"/>
      <c r="N67" s="26">
        <v>36.799999999999997</v>
      </c>
      <c r="O67" s="26">
        <v>25</v>
      </c>
      <c r="P67" s="26">
        <v>0</v>
      </c>
      <c r="Q67" s="26">
        <v>66.739999999999995</v>
      </c>
      <c r="R67" s="26"/>
      <c r="S67" s="26">
        <f>N67+P67+R67</f>
        <v>36.799999999999997</v>
      </c>
      <c r="T67" s="29">
        <f>RANK(S67,$S$60:$S$93,1)</f>
        <v>8</v>
      </c>
    </row>
    <row r="68" spans="1:20" ht="15.75" thickBot="1">
      <c r="A68" s="69">
        <v>40</v>
      </c>
      <c r="B68" s="13" t="s">
        <v>21</v>
      </c>
      <c r="C68" s="14">
        <v>0.408333333333329</v>
      </c>
      <c r="D68" s="14">
        <v>0.45972222222222198</v>
      </c>
      <c r="E68" s="16" t="s">
        <v>62</v>
      </c>
      <c r="F68" s="16" t="s">
        <v>83</v>
      </c>
      <c r="G68" s="17" t="s">
        <v>84</v>
      </c>
      <c r="H68" s="18" t="s">
        <v>103</v>
      </c>
      <c r="I68" s="23" t="s">
        <v>161</v>
      </c>
      <c r="J68" s="18" t="s">
        <v>31</v>
      </c>
      <c r="K68" s="18" t="s">
        <v>235</v>
      </c>
      <c r="L68" s="18" t="s">
        <v>236</v>
      </c>
      <c r="M68" s="18"/>
      <c r="N68" s="27">
        <v>33</v>
      </c>
      <c r="O68" s="26">
        <v>27.5</v>
      </c>
      <c r="P68" s="26">
        <v>4</v>
      </c>
      <c r="Q68" s="26">
        <v>69.59</v>
      </c>
      <c r="R68" s="26"/>
      <c r="S68" s="26">
        <f>N68+P68+R68</f>
        <v>37</v>
      </c>
      <c r="T68" s="29">
        <f>RANK(S68,$S$60:$S$93,1)</f>
        <v>9</v>
      </c>
    </row>
    <row r="69" spans="1:20" ht="15.75" thickBot="1">
      <c r="A69" s="69">
        <v>48</v>
      </c>
      <c r="B69" s="13" t="s">
        <v>21</v>
      </c>
      <c r="C69" s="14">
        <v>0.44999999999999202</v>
      </c>
      <c r="D69" s="14">
        <v>0.49027777777777798</v>
      </c>
      <c r="E69" s="16" t="s">
        <v>62</v>
      </c>
      <c r="F69" s="16" t="s">
        <v>83</v>
      </c>
      <c r="G69" s="17" t="s">
        <v>84</v>
      </c>
      <c r="H69" s="18" t="s">
        <v>132</v>
      </c>
      <c r="I69" s="23" t="s">
        <v>46</v>
      </c>
      <c r="J69" s="18" t="s">
        <v>256</v>
      </c>
      <c r="K69" s="18" t="s">
        <v>257</v>
      </c>
      <c r="L69" s="18" t="s">
        <v>258</v>
      </c>
      <c r="M69" s="18"/>
      <c r="N69" s="26">
        <v>30.3</v>
      </c>
      <c r="O69" s="26">
        <v>28</v>
      </c>
      <c r="P69" s="26">
        <v>8</v>
      </c>
      <c r="Q69" s="42">
        <v>70.790000000000006</v>
      </c>
      <c r="R69" s="26"/>
      <c r="S69" s="26">
        <f>N69+P69+R69</f>
        <v>38.299999999999997</v>
      </c>
      <c r="T69" s="29">
        <f>RANK(S69,$S$60:$S$93,1)</f>
        <v>10</v>
      </c>
    </row>
    <row r="70" spans="1:20" ht="17.25" thickBot="1">
      <c r="A70" s="69">
        <v>46</v>
      </c>
      <c r="B70" s="13" t="s">
        <v>21</v>
      </c>
      <c r="C70" s="14">
        <v>0.44166666666665899</v>
      </c>
      <c r="D70" s="14">
        <v>0.484722222222222</v>
      </c>
      <c r="E70" s="16" t="s">
        <v>62</v>
      </c>
      <c r="F70" s="16" t="s">
        <v>83</v>
      </c>
      <c r="G70" s="17" t="s">
        <v>84</v>
      </c>
      <c r="H70" s="18" t="s">
        <v>85</v>
      </c>
      <c r="I70" s="23" t="s">
        <v>195</v>
      </c>
      <c r="J70" s="18" t="s">
        <v>251</v>
      </c>
      <c r="K70" s="18" t="s">
        <v>252</v>
      </c>
      <c r="L70" s="18" t="s">
        <v>253</v>
      </c>
      <c r="M70" s="25"/>
      <c r="N70" s="26">
        <v>31.3</v>
      </c>
      <c r="O70" s="26">
        <v>27.5</v>
      </c>
      <c r="P70" s="26">
        <v>8</v>
      </c>
      <c r="Q70" s="26">
        <v>69.260000000000005</v>
      </c>
      <c r="R70" s="26"/>
      <c r="S70" s="26">
        <f>N70+P70+R70</f>
        <v>39.299999999999997</v>
      </c>
      <c r="T70" s="29">
        <f>RANK(S70,$S$60:$S$93,1)</f>
        <v>11</v>
      </c>
    </row>
    <row r="71" spans="1:20" ht="17.25" thickBot="1">
      <c r="A71" s="69">
        <v>39</v>
      </c>
      <c r="B71" s="13" t="s">
        <v>21</v>
      </c>
      <c r="C71" s="14">
        <v>0.40416666666666201</v>
      </c>
      <c r="D71" s="14">
        <v>0.45694444444444399</v>
      </c>
      <c r="E71" s="16" t="s">
        <v>62</v>
      </c>
      <c r="F71" s="16" t="s">
        <v>83</v>
      </c>
      <c r="G71" s="17" t="s">
        <v>84</v>
      </c>
      <c r="H71" s="18" t="s">
        <v>99</v>
      </c>
      <c r="I71" s="23" t="s">
        <v>46</v>
      </c>
      <c r="J71" s="18" t="s">
        <v>232</v>
      </c>
      <c r="K71" s="18" t="s">
        <v>233</v>
      </c>
      <c r="L71" s="18" t="s">
        <v>234</v>
      </c>
      <c r="M71" s="25"/>
      <c r="N71" s="26">
        <v>36.799999999999997</v>
      </c>
      <c r="O71" s="26">
        <v>25.5</v>
      </c>
      <c r="P71" s="26">
        <v>4</v>
      </c>
      <c r="Q71" s="26">
        <v>67.930000000000007</v>
      </c>
      <c r="R71" s="26"/>
      <c r="S71" s="26">
        <f>N71+P71+R71</f>
        <v>40.799999999999997</v>
      </c>
      <c r="T71" s="29">
        <f>RANK(S71,$S$60:$S$93,1)</f>
        <v>12</v>
      </c>
    </row>
    <row r="72" spans="1:20" ht="15.75" thickBot="1">
      <c r="A72" s="69">
        <v>58</v>
      </c>
      <c r="B72" s="13" t="s">
        <v>21</v>
      </c>
      <c r="C72" s="14">
        <v>0.49999999999998801</v>
      </c>
      <c r="D72" s="14">
        <v>0.53888888888888897</v>
      </c>
      <c r="E72" s="16" t="s">
        <v>62</v>
      </c>
      <c r="F72" s="16" t="s">
        <v>83</v>
      </c>
      <c r="G72" s="17" t="s">
        <v>84</v>
      </c>
      <c r="H72" s="39" t="s">
        <v>137</v>
      </c>
      <c r="I72" s="37" t="s">
        <v>108</v>
      </c>
      <c r="J72" s="39" t="s">
        <v>229</v>
      </c>
      <c r="K72" s="39" t="s">
        <v>230</v>
      </c>
      <c r="L72" s="39" t="s">
        <v>281</v>
      </c>
      <c r="M72" s="12"/>
      <c r="N72" s="26">
        <v>33.5</v>
      </c>
      <c r="O72" s="26">
        <v>27</v>
      </c>
      <c r="P72" s="26">
        <v>8</v>
      </c>
      <c r="Q72" s="42">
        <v>67.12</v>
      </c>
      <c r="R72" s="26"/>
      <c r="S72" s="26">
        <f>N72+P72+R72</f>
        <v>41.5</v>
      </c>
      <c r="T72" s="29">
        <f>RANK(S72,$S$60:$S$93,1)</f>
        <v>13</v>
      </c>
    </row>
    <row r="73" spans="1:20" ht="17.25" thickBot="1">
      <c r="A73" s="69">
        <v>41</v>
      </c>
      <c r="B73" s="13" t="s">
        <v>21</v>
      </c>
      <c r="C73" s="14">
        <v>0.41249999999999498</v>
      </c>
      <c r="D73" s="14">
        <v>0.46250000000000002</v>
      </c>
      <c r="E73" s="16" t="s">
        <v>62</v>
      </c>
      <c r="F73" s="16" t="s">
        <v>83</v>
      </c>
      <c r="G73" s="17" t="s">
        <v>84</v>
      </c>
      <c r="H73" s="18" t="s">
        <v>112</v>
      </c>
      <c r="I73" s="23" t="s">
        <v>46</v>
      </c>
      <c r="J73" s="18" t="s">
        <v>237</v>
      </c>
      <c r="K73" s="18" t="s">
        <v>238</v>
      </c>
      <c r="L73" s="18" t="s">
        <v>239</v>
      </c>
      <c r="M73" s="25"/>
      <c r="N73" s="27">
        <v>34.299999999999997</v>
      </c>
      <c r="O73" s="26">
        <v>26.5</v>
      </c>
      <c r="P73" s="26">
        <v>8</v>
      </c>
      <c r="Q73" s="26">
        <v>67.09</v>
      </c>
      <c r="R73" s="26"/>
      <c r="S73" s="26">
        <f>N73+P73+R73</f>
        <v>42.3</v>
      </c>
      <c r="T73" s="29">
        <f>RANK(S73,$S$60:$S$93,1)</f>
        <v>14</v>
      </c>
    </row>
    <row r="74" spans="1:20" ht="15.75" thickBot="1">
      <c r="A74" s="69">
        <v>53</v>
      </c>
      <c r="B74" s="13" t="s">
        <v>21</v>
      </c>
      <c r="C74" s="14">
        <v>0.470833333333324</v>
      </c>
      <c r="D74" s="14">
        <v>0.50416666666666698</v>
      </c>
      <c r="E74" s="16" t="s">
        <v>62</v>
      </c>
      <c r="F74" s="16" t="s">
        <v>83</v>
      </c>
      <c r="G74" s="17" t="s">
        <v>84</v>
      </c>
      <c r="H74" s="18" t="s">
        <v>103</v>
      </c>
      <c r="I74" s="23" t="s">
        <v>104</v>
      </c>
      <c r="J74" s="18" t="s">
        <v>229</v>
      </c>
      <c r="K74" s="18" t="s">
        <v>270</v>
      </c>
      <c r="L74" s="18" t="s">
        <v>271</v>
      </c>
      <c r="M74" s="18"/>
      <c r="N74" s="27">
        <v>34.799999999999997</v>
      </c>
      <c r="O74" s="26">
        <v>26</v>
      </c>
      <c r="P74" s="26">
        <v>8</v>
      </c>
      <c r="Q74" s="26">
        <v>73.650000000000006</v>
      </c>
      <c r="R74" s="26"/>
      <c r="S74" s="26">
        <f>N74+P74+R74</f>
        <v>42.8</v>
      </c>
      <c r="T74" s="29">
        <f>RANK(S74,$S$60:$S$93,1)</f>
        <v>15</v>
      </c>
    </row>
    <row r="75" spans="1:20" ht="17.25" thickBot="1">
      <c r="A75" s="69">
        <v>45</v>
      </c>
      <c r="B75" s="13" t="s">
        <v>21</v>
      </c>
      <c r="C75" s="14">
        <v>0.43749999999999301</v>
      </c>
      <c r="D75" s="14">
        <v>0.48194444444444401</v>
      </c>
      <c r="E75" s="16" t="s">
        <v>62</v>
      </c>
      <c r="F75" s="16" t="s">
        <v>83</v>
      </c>
      <c r="G75" s="17" t="s">
        <v>84</v>
      </c>
      <c r="H75" s="19" t="s">
        <v>85</v>
      </c>
      <c r="I75" s="28" t="s">
        <v>125</v>
      </c>
      <c r="J75" s="19" t="s">
        <v>71</v>
      </c>
      <c r="K75" s="19" t="s">
        <v>249</v>
      </c>
      <c r="L75" s="19" t="s">
        <v>250</v>
      </c>
      <c r="M75" s="25"/>
      <c r="N75" s="26">
        <v>39.5</v>
      </c>
      <c r="O75" s="26">
        <v>24.5</v>
      </c>
      <c r="P75" s="26">
        <v>4</v>
      </c>
      <c r="Q75" s="26">
        <v>72.03</v>
      </c>
      <c r="R75" s="26"/>
      <c r="S75" s="26">
        <f>N75+P75+R75</f>
        <v>43.5</v>
      </c>
      <c r="T75" s="29">
        <f>RANK(S75,$S$60:$S$93,1)</f>
        <v>16</v>
      </c>
    </row>
    <row r="76" spans="1:20" ht="15.75" thickBot="1">
      <c r="A76" s="69">
        <v>49</v>
      </c>
      <c r="B76" s="13" t="s">
        <v>21</v>
      </c>
      <c r="C76" s="14">
        <v>0.454166666666658</v>
      </c>
      <c r="D76" s="14">
        <v>0.49305555555555602</v>
      </c>
      <c r="E76" s="16" t="s">
        <v>62</v>
      </c>
      <c r="F76" s="16" t="s">
        <v>83</v>
      </c>
      <c r="G76" s="17" t="s">
        <v>84</v>
      </c>
      <c r="H76" s="40" t="s">
        <v>137</v>
      </c>
      <c r="I76" s="23" t="s">
        <v>176</v>
      </c>
      <c r="J76" s="40" t="s">
        <v>259</v>
      </c>
      <c r="K76" s="40" t="s">
        <v>260</v>
      </c>
      <c r="L76" s="40" t="s">
        <v>261</v>
      </c>
      <c r="M76" s="18"/>
      <c r="N76" s="26">
        <v>39.5</v>
      </c>
      <c r="O76" s="26">
        <v>24</v>
      </c>
      <c r="P76" s="26">
        <v>4</v>
      </c>
      <c r="Q76" s="26">
        <v>59.28</v>
      </c>
      <c r="R76" s="26"/>
      <c r="S76" s="26">
        <f>N76+P76+R76</f>
        <v>43.5</v>
      </c>
      <c r="T76" s="29">
        <f>RANK(S76,$S$60:$S$93,1)</f>
        <v>16</v>
      </c>
    </row>
    <row r="77" spans="1:20" ht="15.75" thickBot="1">
      <c r="A77" s="69">
        <v>38</v>
      </c>
      <c r="B77" s="13" t="s">
        <v>21</v>
      </c>
      <c r="C77" s="14">
        <v>0.39999999999999603</v>
      </c>
      <c r="D77" s="14">
        <v>0.454166666666667</v>
      </c>
      <c r="E77" s="16" t="s">
        <v>62</v>
      </c>
      <c r="F77" s="16" t="s">
        <v>83</v>
      </c>
      <c r="G77" s="17" t="s">
        <v>84</v>
      </c>
      <c r="H77" s="40" t="s">
        <v>137</v>
      </c>
      <c r="I77" s="23" t="s">
        <v>138</v>
      </c>
      <c r="J77" s="40" t="s">
        <v>229</v>
      </c>
      <c r="K77" s="40" t="s">
        <v>230</v>
      </c>
      <c r="L77" s="40" t="s">
        <v>231</v>
      </c>
      <c r="M77" s="18"/>
      <c r="N77" s="26">
        <v>36.5</v>
      </c>
      <c r="O77" s="26">
        <v>25.5</v>
      </c>
      <c r="P77" s="26">
        <v>8</v>
      </c>
      <c r="Q77" s="26">
        <v>57.28</v>
      </c>
      <c r="R77" s="26"/>
      <c r="S77" s="26">
        <f>N77+P77+R77</f>
        <v>44.5</v>
      </c>
      <c r="T77" s="29">
        <f>RANK(S77,$S$60:$S$93,1)</f>
        <v>18</v>
      </c>
    </row>
    <row r="78" spans="1:20" ht="17.25" thickBot="1">
      <c r="A78" s="69">
        <v>50</v>
      </c>
      <c r="B78" s="13" t="s">
        <v>21</v>
      </c>
      <c r="C78" s="14">
        <v>0.45833333333332499</v>
      </c>
      <c r="D78" s="14">
        <v>0.49583333333333302</v>
      </c>
      <c r="E78" s="16" t="s">
        <v>62</v>
      </c>
      <c r="F78" s="16" t="s">
        <v>83</v>
      </c>
      <c r="G78" s="17" t="s">
        <v>84</v>
      </c>
      <c r="H78" s="18" t="s">
        <v>147</v>
      </c>
      <c r="I78" s="23" t="s">
        <v>148</v>
      </c>
      <c r="J78" s="18" t="s">
        <v>262</v>
      </c>
      <c r="K78" s="18" t="s">
        <v>263</v>
      </c>
      <c r="L78" s="18" t="s">
        <v>264</v>
      </c>
      <c r="M78" s="25"/>
      <c r="N78" s="26">
        <v>39.799999999999997</v>
      </c>
      <c r="O78" s="26">
        <v>24.5</v>
      </c>
      <c r="P78" s="26">
        <v>4</v>
      </c>
      <c r="Q78" s="26">
        <v>74.739999999999995</v>
      </c>
      <c r="R78" s="26">
        <v>1</v>
      </c>
      <c r="S78" s="26">
        <f>N78+P78+R78</f>
        <v>44.8</v>
      </c>
      <c r="T78" s="29">
        <f>RANK(S78,$S$60:$S$93,1)</f>
        <v>19</v>
      </c>
    </row>
    <row r="79" spans="1:20" ht="17.25" thickBot="1">
      <c r="A79" s="69">
        <v>44</v>
      </c>
      <c r="B79" s="13" t="s">
        <v>21</v>
      </c>
      <c r="C79" s="14">
        <v>0.43333333333332702</v>
      </c>
      <c r="D79" s="14">
        <v>0.47916666666666702</v>
      </c>
      <c r="E79" s="16" t="s">
        <v>62</v>
      </c>
      <c r="F79" s="16" t="s">
        <v>83</v>
      </c>
      <c r="G79" s="17" t="s">
        <v>84</v>
      </c>
      <c r="H79" s="18" t="s">
        <v>34</v>
      </c>
      <c r="I79" s="23" t="s">
        <v>34</v>
      </c>
      <c r="J79" s="18" t="s">
        <v>246</v>
      </c>
      <c r="K79" s="18" t="s">
        <v>247</v>
      </c>
      <c r="L79" s="18" t="s">
        <v>248</v>
      </c>
      <c r="M79" s="25"/>
      <c r="N79" s="26">
        <v>41.3</v>
      </c>
      <c r="O79" s="26">
        <v>24</v>
      </c>
      <c r="P79" s="26">
        <v>4</v>
      </c>
      <c r="Q79" s="26">
        <v>61.33</v>
      </c>
      <c r="R79" s="26"/>
      <c r="S79" s="26">
        <f>N79+P79+R79</f>
        <v>45.3</v>
      </c>
      <c r="T79" s="29">
        <f>RANK(S79,$S$60:$S$93,1)</f>
        <v>20</v>
      </c>
    </row>
    <row r="80" spans="1:20" ht="15.75" thickBot="1">
      <c r="A80" s="85">
        <v>68</v>
      </c>
      <c r="B80" s="13" t="s">
        <v>21</v>
      </c>
      <c r="C80" s="14">
        <v>0.55000000000000004</v>
      </c>
      <c r="D80" s="14">
        <v>0.57083333333333297</v>
      </c>
      <c r="E80" s="16" t="s">
        <v>62</v>
      </c>
      <c r="F80" s="16" t="s">
        <v>83</v>
      </c>
      <c r="G80" s="17" t="s">
        <v>84</v>
      </c>
      <c r="H80" s="18" t="s">
        <v>132</v>
      </c>
      <c r="I80" s="23" t="s">
        <v>26</v>
      </c>
      <c r="J80" s="18" t="s">
        <v>256</v>
      </c>
      <c r="K80" s="18" t="s">
        <v>257</v>
      </c>
      <c r="L80" s="18" t="s">
        <v>315</v>
      </c>
      <c r="M80" s="35"/>
      <c r="N80" s="35">
        <v>31.3</v>
      </c>
      <c r="O80" s="35"/>
      <c r="P80" s="35">
        <v>12</v>
      </c>
      <c r="Q80" s="48">
        <v>75.73</v>
      </c>
      <c r="R80" s="35">
        <v>2</v>
      </c>
      <c r="S80" s="26">
        <f>N80+P80+R80</f>
        <v>45.3</v>
      </c>
      <c r="T80" s="29">
        <f>RANK(S80,$S$60:$S$93,1)</f>
        <v>20</v>
      </c>
    </row>
    <row r="81" spans="1:20" ht="17.25" thickBot="1">
      <c r="A81" s="69">
        <v>61</v>
      </c>
      <c r="B81" s="13" t="s">
        <v>21</v>
      </c>
      <c r="C81" s="14">
        <v>0.51249999999998697</v>
      </c>
      <c r="D81" s="14">
        <v>0.54722222222222205</v>
      </c>
      <c r="E81" s="16" t="s">
        <v>62</v>
      </c>
      <c r="F81" s="16" t="s">
        <v>83</v>
      </c>
      <c r="G81" s="17" t="s">
        <v>84</v>
      </c>
      <c r="H81" s="18" t="s">
        <v>142</v>
      </c>
      <c r="I81" s="23" t="s">
        <v>143</v>
      </c>
      <c r="J81" s="18" t="s">
        <v>289</v>
      </c>
      <c r="K81" s="18" t="s">
        <v>290</v>
      </c>
      <c r="L81" s="18" t="s">
        <v>291</v>
      </c>
      <c r="M81" s="25"/>
      <c r="N81" s="26">
        <v>42.3</v>
      </c>
      <c r="O81" s="26">
        <v>23.5</v>
      </c>
      <c r="P81" s="26">
        <v>4</v>
      </c>
      <c r="Q81" s="42">
        <v>69.819999999999993</v>
      </c>
      <c r="R81" s="26"/>
      <c r="S81" s="26">
        <f>N81+P81+R81</f>
        <v>46.3</v>
      </c>
      <c r="T81" s="29">
        <f>RANK(S81,$S$60:$S$93,1)</f>
        <v>22</v>
      </c>
    </row>
    <row r="82" spans="1:20" ht="17.25" thickBot="1">
      <c r="A82" s="69">
        <v>54</v>
      </c>
      <c r="B82" s="13" t="s">
        <v>21</v>
      </c>
      <c r="C82" s="14">
        <v>0.47499999999998999</v>
      </c>
      <c r="D82" s="14">
        <v>0.50694444444444398</v>
      </c>
      <c r="E82" s="16" t="s">
        <v>62</v>
      </c>
      <c r="F82" s="16" t="s">
        <v>83</v>
      </c>
      <c r="G82" s="17" t="s">
        <v>84</v>
      </c>
      <c r="H82" s="19" t="s">
        <v>25</v>
      </c>
      <c r="I82" s="28" t="s">
        <v>176</v>
      </c>
      <c r="J82" s="19" t="s">
        <v>272</v>
      </c>
      <c r="K82" s="19" t="s">
        <v>273</v>
      </c>
      <c r="L82" s="19" t="s">
        <v>274</v>
      </c>
      <c r="M82" s="25"/>
      <c r="N82" s="26">
        <v>34.799999999999997</v>
      </c>
      <c r="O82" s="26">
        <v>26</v>
      </c>
      <c r="P82" s="26">
        <v>4</v>
      </c>
      <c r="Q82" s="42">
        <v>81.95</v>
      </c>
      <c r="R82" s="26">
        <v>8</v>
      </c>
      <c r="S82" s="26">
        <f>N82+P82+R82</f>
        <v>46.8</v>
      </c>
      <c r="T82" s="29">
        <f>RANK(S82,$S$60:$S$93,1)</f>
        <v>23</v>
      </c>
    </row>
    <row r="83" spans="1:20" ht="15.75" thickBot="1">
      <c r="A83" s="85">
        <v>67</v>
      </c>
      <c r="B83" s="13" t="s">
        <v>21</v>
      </c>
      <c r="C83" s="14">
        <v>0.54583333333331796</v>
      </c>
      <c r="D83" s="14">
        <v>0.56805555555555598</v>
      </c>
      <c r="E83" s="16" t="s">
        <v>62</v>
      </c>
      <c r="F83" s="16" t="s">
        <v>83</v>
      </c>
      <c r="G83" s="17" t="s">
        <v>84</v>
      </c>
      <c r="H83" s="19" t="s">
        <v>214</v>
      </c>
      <c r="I83" s="19" t="s">
        <v>26</v>
      </c>
      <c r="J83" s="19" t="s">
        <v>312</v>
      </c>
      <c r="K83" s="19" t="s">
        <v>313</v>
      </c>
      <c r="L83" s="19" t="s">
        <v>314</v>
      </c>
      <c r="M83" s="14"/>
      <c r="N83" s="17">
        <v>34.799999999999997</v>
      </c>
      <c r="O83" s="35"/>
      <c r="P83" s="35">
        <v>4</v>
      </c>
      <c r="Q83" s="35">
        <v>81.37</v>
      </c>
      <c r="R83" s="35">
        <v>8</v>
      </c>
      <c r="S83" s="26">
        <f>N83+P83+R83</f>
        <v>46.8</v>
      </c>
      <c r="T83" s="29">
        <f>RANK(S83,$S$60:$S$93,1)</f>
        <v>23</v>
      </c>
    </row>
    <row r="84" spans="1:20" ht="15.75" thickBot="1">
      <c r="A84" s="69">
        <v>66</v>
      </c>
      <c r="B84" s="13" t="s">
        <v>21</v>
      </c>
      <c r="C84" s="14">
        <v>0.533333333333319</v>
      </c>
      <c r="D84" s="14">
        <v>0.56111111111111101</v>
      </c>
      <c r="E84" s="16" t="s">
        <v>62</v>
      </c>
      <c r="F84" s="16" t="s">
        <v>83</v>
      </c>
      <c r="G84" s="17" t="s">
        <v>84</v>
      </c>
      <c r="H84" s="19" t="s">
        <v>214</v>
      </c>
      <c r="I84" s="19" t="s">
        <v>26</v>
      </c>
      <c r="J84" s="19" t="s">
        <v>303</v>
      </c>
      <c r="K84" s="19" t="s">
        <v>304</v>
      </c>
      <c r="L84" s="19" t="s">
        <v>305</v>
      </c>
      <c r="M84" s="35"/>
      <c r="N84" s="35">
        <v>42</v>
      </c>
      <c r="O84" s="35"/>
      <c r="P84" s="35">
        <v>8</v>
      </c>
      <c r="Q84" s="35">
        <v>61.9</v>
      </c>
      <c r="R84" s="35"/>
      <c r="S84" s="26">
        <f>N84+P84+R84</f>
        <v>50</v>
      </c>
      <c r="T84" s="29">
        <f>RANK(S84,$S$60:$S$93,1)</f>
        <v>25</v>
      </c>
    </row>
    <row r="85" spans="1:20" ht="15.75" thickBot="1">
      <c r="A85" s="69">
        <v>64</v>
      </c>
      <c r="B85" s="13" t="s">
        <v>21</v>
      </c>
      <c r="C85" s="14">
        <v>0.52499999999998603</v>
      </c>
      <c r="D85" s="14">
        <v>0.55555555555555503</v>
      </c>
      <c r="E85" s="16" t="s">
        <v>62</v>
      </c>
      <c r="F85" s="16" t="s">
        <v>83</v>
      </c>
      <c r="G85" s="17" t="s">
        <v>84</v>
      </c>
      <c r="H85" s="18" t="s">
        <v>147</v>
      </c>
      <c r="I85" s="39" t="s">
        <v>26</v>
      </c>
      <c r="J85" s="39" t="s">
        <v>300</v>
      </c>
      <c r="K85" s="39" t="s">
        <v>301</v>
      </c>
      <c r="L85" s="39" t="s">
        <v>302</v>
      </c>
      <c r="M85" s="35"/>
      <c r="N85" s="17">
        <v>35</v>
      </c>
      <c r="O85" s="35"/>
      <c r="P85" s="35">
        <v>8</v>
      </c>
      <c r="Q85" s="35">
        <v>99.39</v>
      </c>
      <c r="R85" s="35">
        <v>26</v>
      </c>
      <c r="S85" s="26">
        <f>N85+P85+R85</f>
        <v>69</v>
      </c>
      <c r="T85" s="29">
        <f>RANK(S85,$S$60:$S$93,1)</f>
        <v>26</v>
      </c>
    </row>
    <row r="86" spans="1:20" ht="17.25" thickBot="1">
      <c r="A86" s="69">
        <v>36</v>
      </c>
      <c r="B86" s="13" t="s">
        <v>21</v>
      </c>
      <c r="C86" s="14">
        <v>0.391666666666664</v>
      </c>
      <c r="D86" s="14">
        <v>0.44861111111111102</v>
      </c>
      <c r="E86" s="16" t="s">
        <v>62</v>
      </c>
      <c r="F86" s="16" t="s">
        <v>83</v>
      </c>
      <c r="G86" s="17" t="s">
        <v>84</v>
      </c>
      <c r="H86" s="30" t="s">
        <v>152</v>
      </c>
      <c r="I86" s="32" t="s">
        <v>187</v>
      </c>
      <c r="J86" s="30" t="s">
        <v>222</v>
      </c>
      <c r="K86" s="30" t="s">
        <v>223</v>
      </c>
      <c r="L86" s="30" t="s">
        <v>224</v>
      </c>
      <c r="M86" s="25"/>
      <c r="N86" s="27">
        <v>34.799999999999997</v>
      </c>
      <c r="O86" s="26">
        <v>26</v>
      </c>
      <c r="P86" s="26" t="s">
        <v>225</v>
      </c>
      <c r="Q86" s="26"/>
      <c r="R86" s="26"/>
      <c r="S86" s="26" t="s">
        <v>74</v>
      </c>
      <c r="T86" s="29" t="s">
        <v>74</v>
      </c>
    </row>
    <row r="87" spans="1:20" ht="17.25" thickBot="1">
      <c r="A87" s="69">
        <v>42</v>
      </c>
      <c r="B87" s="13" t="s">
        <v>21</v>
      </c>
      <c r="C87" s="14">
        <v>0.42499999999999399</v>
      </c>
      <c r="D87" s="14">
        <v>0.47361111111111098</v>
      </c>
      <c r="E87" s="16" t="s">
        <v>62</v>
      </c>
      <c r="F87" s="16" t="s">
        <v>83</v>
      </c>
      <c r="G87" s="17" t="s">
        <v>84</v>
      </c>
      <c r="H87" s="18" t="s">
        <v>116</v>
      </c>
      <c r="I87" s="18" t="s">
        <v>116</v>
      </c>
      <c r="J87" s="18" t="s">
        <v>240</v>
      </c>
      <c r="K87" s="18" t="s">
        <v>241</v>
      </c>
      <c r="L87" s="18" t="s">
        <v>242</v>
      </c>
      <c r="M87" s="25"/>
      <c r="N87" s="26">
        <v>34.5</v>
      </c>
      <c r="O87" s="26">
        <v>26</v>
      </c>
      <c r="P87" s="26" t="s">
        <v>225</v>
      </c>
      <c r="Q87" s="26"/>
      <c r="R87" s="26"/>
      <c r="S87" s="26" t="s">
        <v>74</v>
      </c>
      <c r="T87" s="29" t="s">
        <v>74</v>
      </c>
    </row>
    <row r="88" spans="1:20" ht="17.25" thickBot="1">
      <c r="A88" s="69">
        <v>51</v>
      </c>
      <c r="B88" s="13" t="s">
        <v>21</v>
      </c>
      <c r="C88" s="14">
        <v>0.46249999999999097</v>
      </c>
      <c r="D88" s="14">
        <v>0.49861111111111101</v>
      </c>
      <c r="E88" s="16" t="s">
        <v>62</v>
      </c>
      <c r="F88" s="16" t="s">
        <v>83</v>
      </c>
      <c r="G88" s="17" t="s">
        <v>84</v>
      </c>
      <c r="H88" s="18" t="s">
        <v>147</v>
      </c>
      <c r="I88" s="23" t="s">
        <v>180</v>
      </c>
      <c r="J88" s="18" t="s">
        <v>117</v>
      </c>
      <c r="K88" s="18" t="s">
        <v>265</v>
      </c>
      <c r="L88" s="18" t="s">
        <v>266</v>
      </c>
      <c r="M88" s="25"/>
      <c r="N88" s="26">
        <v>31.3</v>
      </c>
      <c r="O88" s="26">
        <v>27.5</v>
      </c>
      <c r="P88" s="26" t="s">
        <v>74</v>
      </c>
      <c r="Q88" s="26"/>
      <c r="R88" s="26"/>
      <c r="S88" s="26" t="s">
        <v>74</v>
      </c>
      <c r="T88" s="29" t="s">
        <v>74</v>
      </c>
    </row>
    <row r="89" spans="1:20" ht="15.75" thickBot="1">
      <c r="A89" s="69">
        <v>65</v>
      </c>
      <c r="B89" s="13" t="s">
        <v>21</v>
      </c>
      <c r="C89" s="14">
        <v>0.52916666666665202</v>
      </c>
      <c r="D89" s="14">
        <v>0.55833333333333302</v>
      </c>
      <c r="E89" s="16" t="s">
        <v>62</v>
      </c>
      <c r="F89" s="16" t="s">
        <v>83</v>
      </c>
      <c r="G89" s="17" t="s">
        <v>84</v>
      </c>
      <c r="H89" s="18" t="s">
        <v>94</v>
      </c>
      <c r="I89" s="44" t="s">
        <v>297</v>
      </c>
      <c r="J89" s="24" t="s">
        <v>298</v>
      </c>
      <c r="K89" s="24" t="s">
        <v>58</v>
      </c>
      <c r="L89" s="24" t="s">
        <v>299</v>
      </c>
      <c r="M89" s="35"/>
      <c r="N89" s="26">
        <v>33</v>
      </c>
      <c r="O89" s="26">
        <v>27</v>
      </c>
      <c r="P89" s="26" t="s">
        <v>74</v>
      </c>
      <c r="Q89" s="42"/>
      <c r="R89" s="26"/>
      <c r="S89" s="26" t="s">
        <v>74</v>
      </c>
      <c r="T89" s="29" t="s">
        <v>74</v>
      </c>
    </row>
    <row r="90" spans="1:20" ht="17.25" thickBot="1">
      <c r="A90" s="69">
        <v>37</v>
      </c>
      <c r="B90" s="13" t="s">
        <v>21</v>
      </c>
      <c r="C90" s="14">
        <v>0.39583333333332998</v>
      </c>
      <c r="D90" s="14">
        <v>0.45138888888888901</v>
      </c>
      <c r="E90" s="16" t="s">
        <v>62</v>
      </c>
      <c r="F90" s="16" t="s">
        <v>83</v>
      </c>
      <c r="G90" s="17" t="s">
        <v>84</v>
      </c>
      <c r="H90" s="18" t="s">
        <v>90</v>
      </c>
      <c r="I90" s="23" t="s">
        <v>46</v>
      </c>
      <c r="J90" s="18" t="s">
        <v>226</v>
      </c>
      <c r="K90" s="18" t="s">
        <v>227</v>
      </c>
      <c r="L90" s="18" t="s">
        <v>228</v>
      </c>
      <c r="M90" s="34"/>
      <c r="N90" s="27" t="s">
        <v>81</v>
      </c>
      <c r="O90" s="26"/>
      <c r="P90" s="26"/>
      <c r="Q90" s="26"/>
      <c r="R90" s="26"/>
      <c r="S90" s="26" t="s">
        <v>191</v>
      </c>
      <c r="T90" s="29" t="s">
        <v>191</v>
      </c>
    </row>
    <row r="91" spans="1:20" ht="17.25" thickBot="1">
      <c r="A91" s="69">
        <v>43</v>
      </c>
      <c r="B91" s="13" t="s">
        <v>21</v>
      </c>
      <c r="C91" s="14">
        <v>0.42916666666665998</v>
      </c>
      <c r="D91" s="14">
        <v>0.47638888888888897</v>
      </c>
      <c r="E91" s="16" t="s">
        <v>62</v>
      </c>
      <c r="F91" s="16" t="s">
        <v>83</v>
      </c>
      <c r="G91" s="17" t="s">
        <v>84</v>
      </c>
      <c r="H91" s="18" t="s">
        <v>41</v>
      </c>
      <c r="I91" s="23" t="s">
        <v>46</v>
      </c>
      <c r="J91" s="18" t="s">
        <v>243</v>
      </c>
      <c r="K91" s="18" t="s">
        <v>244</v>
      </c>
      <c r="L91" s="18" t="s">
        <v>245</v>
      </c>
      <c r="M91" s="25"/>
      <c r="N91" s="27" t="s">
        <v>191</v>
      </c>
      <c r="O91" s="26"/>
      <c r="P91" s="26"/>
      <c r="Q91" s="26"/>
      <c r="R91" s="26"/>
      <c r="S91" s="26" t="s">
        <v>191</v>
      </c>
      <c r="T91" s="29" t="s">
        <v>191</v>
      </c>
    </row>
    <row r="92" spans="1:20" ht="15.75" thickBot="1">
      <c r="A92" s="69">
        <v>67</v>
      </c>
      <c r="B92" s="13" t="s">
        <v>21</v>
      </c>
      <c r="C92" s="14">
        <v>0.53749999999998499</v>
      </c>
      <c r="D92" s="14">
        <v>0.56388888888888899</v>
      </c>
      <c r="E92" s="16" t="s">
        <v>62</v>
      </c>
      <c r="F92" s="16" t="s">
        <v>83</v>
      </c>
      <c r="G92" s="17" t="s">
        <v>84</v>
      </c>
      <c r="H92" s="18" t="s">
        <v>210</v>
      </c>
      <c r="I92" s="23" t="s">
        <v>26</v>
      </c>
      <c r="J92" s="18" t="s">
        <v>306</v>
      </c>
      <c r="K92" s="18" t="s">
        <v>307</v>
      </c>
      <c r="L92" s="18" t="s">
        <v>308</v>
      </c>
      <c r="M92" s="14"/>
      <c r="N92" s="35" t="s">
        <v>191</v>
      </c>
      <c r="O92" s="35"/>
      <c r="P92" s="35"/>
      <c r="Q92" s="48"/>
      <c r="R92" s="35"/>
      <c r="S92" s="26" t="s">
        <v>191</v>
      </c>
      <c r="T92" s="29" t="s">
        <v>191</v>
      </c>
    </row>
    <row r="93" spans="1:20" ht="15.75" thickBot="1">
      <c r="A93" s="70">
        <v>68</v>
      </c>
      <c r="B93" s="71" t="s">
        <v>21</v>
      </c>
      <c r="C93" s="72">
        <v>0.54166666666665098</v>
      </c>
      <c r="D93" s="72">
        <v>0.56666666666666698</v>
      </c>
      <c r="E93" s="74" t="s">
        <v>62</v>
      </c>
      <c r="F93" s="74" t="s">
        <v>83</v>
      </c>
      <c r="G93" s="75" t="s">
        <v>84</v>
      </c>
      <c r="H93" s="82" t="s">
        <v>41</v>
      </c>
      <c r="I93" s="83" t="s">
        <v>26</v>
      </c>
      <c r="J93" s="82" t="s">
        <v>309</v>
      </c>
      <c r="K93" s="82" t="s">
        <v>310</v>
      </c>
      <c r="L93" s="82" t="s">
        <v>311</v>
      </c>
      <c r="M93" s="84"/>
      <c r="N93" s="84" t="s">
        <v>191</v>
      </c>
      <c r="O93" s="84"/>
      <c r="P93" s="84"/>
      <c r="Q93" s="84"/>
      <c r="R93" s="84"/>
      <c r="S93" s="79" t="s">
        <v>191</v>
      </c>
      <c r="T93" s="29" t="s">
        <v>191</v>
      </c>
    </row>
    <row r="94" spans="1:20">
      <c r="A94" s="53" t="s">
        <v>316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1:20" ht="15.75" thickBot="1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1:20" ht="15.75" thickBot="1">
      <c r="A96" s="57">
        <v>71</v>
      </c>
      <c r="B96" s="58" t="s">
        <v>61</v>
      </c>
      <c r="C96" s="59">
        <v>0.57777777777777894</v>
      </c>
      <c r="D96" s="59">
        <v>0.61527777777777803</v>
      </c>
      <c r="E96" s="61" t="s">
        <v>22</v>
      </c>
      <c r="F96" s="61" t="s">
        <v>317</v>
      </c>
      <c r="G96" s="62" t="s">
        <v>84</v>
      </c>
      <c r="H96" s="65" t="s">
        <v>318</v>
      </c>
      <c r="I96" s="64" t="s">
        <v>26</v>
      </c>
      <c r="J96" s="65" t="s">
        <v>319</v>
      </c>
      <c r="K96" s="86" t="s">
        <v>320</v>
      </c>
      <c r="L96" s="87" t="s">
        <v>321</v>
      </c>
      <c r="M96" s="59"/>
      <c r="N96" s="67">
        <v>28.2</v>
      </c>
      <c r="O96" s="67">
        <v>29</v>
      </c>
      <c r="P96" s="67">
        <v>0</v>
      </c>
      <c r="Q96" s="67">
        <v>66.28</v>
      </c>
      <c r="R96" s="67"/>
      <c r="S96" s="67">
        <f>N96+P96+R96</f>
        <v>28.2</v>
      </c>
      <c r="T96" s="68">
        <f>RANK(S96,$S$96:$S$128,1)</f>
        <v>1</v>
      </c>
    </row>
    <row r="97" spans="1:20" ht="17.25" thickBot="1">
      <c r="A97" s="69">
        <v>79</v>
      </c>
      <c r="B97" s="13" t="s">
        <v>61</v>
      </c>
      <c r="C97" s="14">
        <v>0.61111111111111505</v>
      </c>
      <c r="D97" s="14">
        <v>0.63749999999999996</v>
      </c>
      <c r="E97" s="16" t="s">
        <v>22</v>
      </c>
      <c r="F97" s="16" t="s">
        <v>317</v>
      </c>
      <c r="G97" s="17" t="s">
        <v>84</v>
      </c>
      <c r="H97" s="18" t="s">
        <v>147</v>
      </c>
      <c r="I97" s="23" t="s">
        <v>180</v>
      </c>
      <c r="J97" s="18" t="s">
        <v>262</v>
      </c>
      <c r="K97" s="18" t="s">
        <v>263</v>
      </c>
      <c r="L97" s="18" t="s">
        <v>340</v>
      </c>
      <c r="M97" s="25"/>
      <c r="N97" s="26">
        <v>28.7</v>
      </c>
      <c r="O97" s="26">
        <v>28.5</v>
      </c>
      <c r="P97" s="26">
        <v>0</v>
      </c>
      <c r="Q97" s="26">
        <v>65.7</v>
      </c>
      <c r="R97" s="26"/>
      <c r="S97" s="26">
        <f>N97+P97+R97</f>
        <v>28.7</v>
      </c>
      <c r="T97" s="29">
        <f>RANK(S97,$S$96:$S$128,1)</f>
        <v>2</v>
      </c>
    </row>
    <row r="98" spans="1:20" ht="17.25" thickBot="1">
      <c r="A98" s="69">
        <v>99</v>
      </c>
      <c r="B98" s="13" t="s">
        <v>61</v>
      </c>
      <c r="C98" s="14">
        <v>0.70277777777778905</v>
      </c>
      <c r="D98" s="14">
        <v>0.72083333333333299</v>
      </c>
      <c r="E98" s="16" t="s">
        <v>22</v>
      </c>
      <c r="F98" s="16" t="s">
        <v>317</v>
      </c>
      <c r="G98" s="17" t="s">
        <v>84</v>
      </c>
      <c r="H98" s="18" t="s">
        <v>85</v>
      </c>
      <c r="I98" s="23" t="s">
        <v>86</v>
      </c>
      <c r="J98" s="18" t="s">
        <v>367</v>
      </c>
      <c r="K98" s="18" t="s">
        <v>390</v>
      </c>
      <c r="L98" s="18" t="s">
        <v>391</v>
      </c>
      <c r="M98" s="25"/>
      <c r="N98" s="26">
        <v>28.9</v>
      </c>
      <c r="O98" s="26">
        <v>28.5</v>
      </c>
      <c r="P98" s="26">
        <v>0</v>
      </c>
      <c r="Q98" s="42">
        <v>65.91</v>
      </c>
      <c r="R98" s="26"/>
      <c r="S98" s="26">
        <f>N98+P98+R98</f>
        <v>28.9</v>
      </c>
      <c r="T98" s="29">
        <f>RANK(S98,$S$96:$S$128,1)</f>
        <v>3</v>
      </c>
    </row>
    <row r="99" spans="1:20" ht="15.75" thickBot="1">
      <c r="A99" s="69">
        <v>75</v>
      </c>
      <c r="B99" s="13" t="s">
        <v>61</v>
      </c>
      <c r="C99" s="14">
        <v>0.594444444444447</v>
      </c>
      <c r="D99" s="14">
        <v>0.62638888888888899</v>
      </c>
      <c r="E99" s="16" t="s">
        <v>22</v>
      </c>
      <c r="F99" s="16" t="s">
        <v>317</v>
      </c>
      <c r="G99" s="17" t="s">
        <v>84</v>
      </c>
      <c r="H99" s="18" t="s">
        <v>132</v>
      </c>
      <c r="I99" s="23" t="s">
        <v>46</v>
      </c>
      <c r="J99" s="18" t="s">
        <v>306</v>
      </c>
      <c r="K99" s="18" t="s">
        <v>331</v>
      </c>
      <c r="L99" s="18" t="s">
        <v>332</v>
      </c>
      <c r="M99" s="14"/>
      <c r="N99" s="27">
        <v>28.9</v>
      </c>
      <c r="O99" s="26">
        <v>28</v>
      </c>
      <c r="P99" s="26">
        <v>0</v>
      </c>
      <c r="Q99" s="26">
        <v>71.34</v>
      </c>
      <c r="R99" s="26"/>
      <c r="S99" s="26">
        <f>N99+P99+R99</f>
        <v>28.9</v>
      </c>
      <c r="T99" s="29">
        <v>4</v>
      </c>
    </row>
    <row r="100" spans="1:20" ht="15.75" thickBot="1">
      <c r="A100" s="69">
        <v>101</v>
      </c>
      <c r="B100" s="13" t="s">
        <v>61</v>
      </c>
      <c r="C100" s="14">
        <v>0.71111111111112302</v>
      </c>
      <c r="D100" s="14">
        <v>0.72638888888888897</v>
      </c>
      <c r="E100" s="16" t="s">
        <v>22</v>
      </c>
      <c r="F100" s="16" t="s">
        <v>317</v>
      </c>
      <c r="G100" s="17" t="s">
        <v>84</v>
      </c>
      <c r="H100" s="39" t="s">
        <v>137</v>
      </c>
      <c r="I100" s="37" t="s">
        <v>108</v>
      </c>
      <c r="J100" s="39" t="s">
        <v>181</v>
      </c>
      <c r="K100" s="39" t="s">
        <v>338</v>
      </c>
      <c r="L100" s="39" t="s">
        <v>395</v>
      </c>
      <c r="M100" s="12"/>
      <c r="N100" s="26">
        <v>26.1</v>
      </c>
      <c r="O100" s="26">
        <v>29</v>
      </c>
      <c r="P100" s="26">
        <v>0</v>
      </c>
      <c r="Q100" s="42">
        <v>76.47</v>
      </c>
      <c r="R100" s="26">
        <v>3</v>
      </c>
      <c r="S100" s="26">
        <f>N100+P100+R100</f>
        <v>29.1</v>
      </c>
      <c r="T100" s="29">
        <f>RANK(S100,$S$96:$S$128,1)</f>
        <v>5</v>
      </c>
    </row>
    <row r="101" spans="1:20" ht="17.25" thickBot="1">
      <c r="A101" s="69">
        <v>100</v>
      </c>
      <c r="B101" s="13" t="s">
        <v>61</v>
      </c>
      <c r="C101" s="14">
        <v>0.70694444444445603</v>
      </c>
      <c r="D101" s="14">
        <v>0.72361111111111098</v>
      </c>
      <c r="E101" s="16" t="s">
        <v>22</v>
      </c>
      <c r="F101" s="16" t="s">
        <v>317</v>
      </c>
      <c r="G101" s="17" t="s">
        <v>84</v>
      </c>
      <c r="H101" s="18" t="s">
        <v>30</v>
      </c>
      <c r="I101" s="23" t="s">
        <v>108</v>
      </c>
      <c r="J101" s="18" t="s">
        <v>392</v>
      </c>
      <c r="K101" s="18" t="s">
        <v>393</v>
      </c>
      <c r="L101" s="18" t="s">
        <v>394</v>
      </c>
      <c r="M101" s="25"/>
      <c r="N101" s="26">
        <v>29.7</v>
      </c>
      <c r="O101" s="26">
        <v>28.5</v>
      </c>
      <c r="P101" s="26">
        <v>0</v>
      </c>
      <c r="Q101" s="42">
        <v>67.900000000000006</v>
      </c>
      <c r="R101" s="26"/>
      <c r="S101" s="26">
        <f>N101+P101+R101</f>
        <v>29.7</v>
      </c>
      <c r="T101" s="29">
        <f>RANK(S101,$S$96:$S$128,1)</f>
        <v>6</v>
      </c>
    </row>
    <row r="102" spans="1:20" ht="17.25" thickBot="1">
      <c r="A102" s="69">
        <v>102</v>
      </c>
      <c r="B102" s="13" t="s">
        <v>61</v>
      </c>
      <c r="C102" s="14">
        <v>0.71527777777779</v>
      </c>
      <c r="D102" s="14">
        <v>0.72916666666666696</v>
      </c>
      <c r="E102" s="16" t="s">
        <v>22</v>
      </c>
      <c r="F102" s="16" t="s">
        <v>317</v>
      </c>
      <c r="G102" s="17" t="s">
        <v>84</v>
      </c>
      <c r="H102" s="19" t="s">
        <v>85</v>
      </c>
      <c r="I102" s="28" t="s">
        <v>169</v>
      </c>
      <c r="J102" s="19" t="s">
        <v>312</v>
      </c>
      <c r="K102" s="19" t="s">
        <v>313</v>
      </c>
      <c r="L102" s="19" t="s">
        <v>396</v>
      </c>
      <c r="M102" s="25"/>
      <c r="N102" s="26">
        <v>31.1</v>
      </c>
      <c r="O102" s="26">
        <v>27.5</v>
      </c>
      <c r="P102" s="26">
        <v>0</v>
      </c>
      <c r="Q102" s="42">
        <v>65.7</v>
      </c>
      <c r="R102" s="26"/>
      <c r="S102" s="26">
        <f>N102+P102+R102</f>
        <v>31.1</v>
      </c>
      <c r="T102" s="29">
        <f>RANK(S102,$S$96:$S$128,1)</f>
        <v>7</v>
      </c>
    </row>
    <row r="103" spans="1:20" ht="17.25" thickBot="1">
      <c r="A103" s="69">
        <v>92</v>
      </c>
      <c r="B103" s="13" t="s">
        <v>61</v>
      </c>
      <c r="C103" s="14">
        <v>0.67361111111112004</v>
      </c>
      <c r="D103" s="14">
        <v>0.69861111111111096</v>
      </c>
      <c r="E103" s="16" t="s">
        <v>22</v>
      </c>
      <c r="F103" s="16" t="s">
        <v>317</v>
      </c>
      <c r="G103" s="17" t="s">
        <v>84</v>
      </c>
      <c r="H103" s="31" t="s">
        <v>25</v>
      </c>
      <c r="I103" s="41" t="s">
        <v>165</v>
      </c>
      <c r="J103" s="31" t="s">
        <v>370</v>
      </c>
      <c r="K103" s="31" t="s">
        <v>371</v>
      </c>
      <c r="L103" s="31" t="s">
        <v>372</v>
      </c>
      <c r="M103" s="25"/>
      <c r="N103" s="26">
        <v>31.3</v>
      </c>
      <c r="O103" s="26">
        <v>27.5</v>
      </c>
      <c r="P103" s="26">
        <v>0</v>
      </c>
      <c r="Q103" s="26">
        <v>65.489999999999995</v>
      </c>
      <c r="R103" s="26"/>
      <c r="S103" s="26">
        <f>N103+P103+R103</f>
        <v>31.3</v>
      </c>
      <c r="T103" s="29">
        <f>RANK(S103,$S$96:$S$128,1)</f>
        <v>8</v>
      </c>
    </row>
    <row r="104" spans="1:20" ht="17.25" thickBot="1">
      <c r="A104" s="69">
        <v>88</v>
      </c>
      <c r="B104" s="13" t="s">
        <v>61</v>
      </c>
      <c r="C104" s="14">
        <v>0.65694444444445199</v>
      </c>
      <c r="D104" s="14">
        <v>0.6875</v>
      </c>
      <c r="E104" s="16" t="s">
        <v>22</v>
      </c>
      <c r="F104" s="16" t="s">
        <v>317</v>
      </c>
      <c r="G104" s="17" t="s">
        <v>84</v>
      </c>
      <c r="H104" s="18" t="s">
        <v>142</v>
      </c>
      <c r="I104" s="23" t="s">
        <v>143</v>
      </c>
      <c r="J104" s="18" t="s">
        <v>359</v>
      </c>
      <c r="K104" s="18" t="s">
        <v>360</v>
      </c>
      <c r="L104" s="18" t="s">
        <v>361</v>
      </c>
      <c r="M104" s="25"/>
      <c r="N104" s="27">
        <v>31.6</v>
      </c>
      <c r="O104" s="26">
        <v>27.5</v>
      </c>
      <c r="P104" s="26">
        <v>0</v>
      </c>
      <c r="Q104" s="26">
        <v>67.989999999999995</v>
      </c>
      <c r="R104" s="26"/>
      <c r="S104" s="26">
        <f>N104+P104+R104</f>
        <v>31.6</v>
      </c>
      <c r="T104" s="29">
        <f>RANK(S104,$S$96:$S$128,1)</f>
        <v>9</v>
      </c>
    </row>
    <row r="105" spans="1:20" ht="17.25" thickBot="1">
      <c r="A105" s="69">
        <v>85</v>
      </c>
      <c r="B105" s="13" t="s">
        <v>61</v>
      </c>
      <c r="C105" s="14">
        <v>0.64444444444445104</v>
      </c>
      <c r="D105" s="14">
        <v>0.67916666666666703</v>
      </c>
      <c r="E105" s="16" t="s">
        <v>22</v>
      </c>
      <c r="F105" s="16" t="s">
        <v>317</v>
      </c>
      <c r="G105" s="17" t="s">
        <v>84</v>
      </c>
      <c r="H105" s="18" t="s">
        <v>198</v>
      </c>
      <c r="I105" s="23" t="s">
        <v>46</v>
      </c>
      <c r="J105" s="40" t="s">
        <v>351</v>
      </c>
      <c r="K105" s="40" t="s">
        <v>352</v>
      </c>
      <c r="L105" s="40" t="s">
        <v>353</v>
      </c>
      <c r="M105" s="25"/>
      <c r="N105" s="26">
        <v>31.8</v>
      </c>
      <c r="O105" s="26">
        <v>27.5</v>
      </c>
      <c r="P105" s="26">
        <v>0</v>
      </c>
      <c r="Q105" s="26">
        <v>65.63</v>
      </c>
      <c r="R105" s="26"/>
      <c r="S105" s="26">
        <f>N105+P105+R105</f>
        <v>31.8</v>
      </c>
      <c r="T105" s="29">
        <f>RANK(S105,$S$96:$S$128,1)</f>
        <v>10</v>
      </c>
    </row>
    <row r="106" spans="1:20" ht="15.75" thickBot="1">
      <c r="A106" s="69">
        <v>76</v>
      </c>
      <c r="B106" s="13" t="s">
        <v>61</v>
      </c>
      <c r="C106" s="14">
        <v>0.59861111111111398</v>
      </c>
      <c r="D106" s="14">
        <v>0.62916666666666698</v>
      </c>
      <c r="E106" s="16" t="s">
        <v>22</v>
      </c>
      <c r="F106" s="16" t="s">
        <v>317</v>
      </c>
      <c r="G106" s="17" t="s">
        <v>84</v>
      </c>
      <c r="H106" s="18" t="s">
        <v>99</v>
      </c>
      <c r="I106" s="23" t="s">
        <v>46</v>
      </c>
      <c r="J106" s="18" t="s">
        <v>333</v>
      </c>
      <c r="K106" s="18" t="s">
        <v>189</v>
      </c>
      <c r="L106" s="18" t="s">
        <v>334</v>
      </c>
      <c r="M106" s="14"/>
      <c r="N106" s="26">
        <v>28.4</v>
      </c>
      <c r="O106" s="26">
        <v>28.5</v>
      </c>
      <c r="P106" s="26">
        <v>4</v>
      </c>
      <c r="Q106" s="26">
        <v>68.400000000000006</v>
      </c>
      <c r="R106" s="26"/>
      <c r="S106" s="26">
        <f>N106+P106+R106</f>
        <v>32.4</v>
      </c>
      <c r="T106" s="29">
        <f>RANK(S106,$S$96:$S$128,1)</f>
        <v>11</v>
      </c>
    </row>
    <row r="107" spans="1:20" ht="15.75" thickBot="1">
      <c r="A107" s="69">
        <v>73</v>
      </c>
      <c r="B107" s="13" t="s">
        <v>61</v>
      </c>
      <c r="C107" s="14">
        <v>0.58611111111111303</v>
      </c>
      <c r="D107" s="14">
        <v>0.62083333333333302</v>
      </c>
      <c r="E107" s="16" t="s">
        <v>22</v>
      </c>
      <c r="F107" s="16" t="s">
        <v>317</v>
      </c>
      <c r="G107" s="17" t="s">
        <v>84</v>
      </c>
      <c r="H107" s="46" t="s">
        <v>324</v>
      </c>
      <c r="I107" s="46" t="s">
        <v>26</v>
      </c>
      <c r="J107" s="46" t="s">
        <v>325</v>
      </c>
      <c r="K107" s="46" t="s">
        <v>326</v>
      </c>
      <c r="L107" s="46" t="s">
        <v>327</v>
      </c>
      <c r="M107" s="14"/>
      <c r="N107" s="26">
        <v>33.200000000000003</v>
      </c>
      <c r="O107" s="26">
        <v>27</v>
      </c>
      <c r="P107" s="26">
        <v>0</v>
      </c>
      <c r="Q107" s="26">
        <v>72.650000000000006</v>
      </c>
      <c r="R107" s="26"/>
      <c r="S107" s="26">
        <f>N107+P107+R107</f>
        <v>33.200000000000003</v>
      </c>
      <c r="T107" s="29">
        <f>RANK(S107,$S$96:$S$128,1)</f>
        <v>12</v>
      </c>
    </row>
    <row r="108" spans="1:20" ht="17.25" thickBot="1">
      <c r="A108" s="69">
        <v>96</v>
      </c>
      <c r="B108" s="13" t="s">
        <v>61</v>
      </c>
      <c r="C108" s="14">
        <v>0.69027777777778798</v>
      </c>
      <c r="D108" s="14">
        <v>0.71250000000000002</v>
      </c>
      <c r="E108" s="16" t="s">
        <v>22</v>
      </c>
      <c r="F108" s="16" t="s">
        <v>317</v>
      </c>
      <c r="G108" s="17" t="s">
        <v>84</v>
      </c>
      <c r="H108" s="30" t="s">
        <v>152</v>
      </c>
      <c r="I108" s="32" t="s">
        <v>153</v>
      </c>
      <c r="J108" s="30" t="s">
        <v>204</v>
      </c>
      <c r="K108" s="30" t="s">
        <v>382</v>
      </c>
      <c r="L108" s="30" t="s">
        <v>383</v>
      </c>
      <c r="M108" s="25"/>
      <c r="N108" s="26">
        <v>29.2</v>
      </c>
      <c r="O108" s="26">
        <v>28</v>
      </c>
      <c r="P108" s="26">
        <v>4</v>
      </c>
      <c r="Q108" s="26">
        <v>65.62</v>
      </c>
      <c r="R108" s="26"/>
      <c r="S108" s="26">
        <f>N108+P108+R108</f>
        <v>33.200000000000003</v>
      </c>
      <c r="T108" s="29">
        <f>RANK(S108,$S$96:$S$128,1)</f>
        <v>12</v>
      </c>
    </row>
    <row r="109" spans="1:20" ht="17.25" thickBot="1">
      <c r="A109" s="69">
        <v>89</v>
      </c>
      <c r="B109" s="13" t="s">
        <v>61</v>
      </c>
      <c r="C109" s="14">
        <v>0.66111111111111898</v>
      </c>
      <c r="D109" s="14">
        <v>0.69027777777777799</v>
      </c>
      <c r="E109" s="16" t="s">
        <v>22</v>
      </c>
      <c r="F109" s="16" t="s">
        <v>317</v>
      </c>
      <c r="G109" s="17" t="s">
        <v>84</v>
      </c>
      <c r="H109" s="18" t="s">
        <v>30</v>
      </c>
      <c r="I109" s="23" t="s">
        <v>42</v>
      </c>
      <c r="J109" s="18" t="s">
        <v>362</v>
      </c>
      <c r="K109" s="18" t="s">
        <v>363</v>
      </c>
      <c r="L109" s="18" t="s">
        <v>364</v>
      </c>
      <c r="M109" s="25"/>
      <c r="N109" s="27">
        <v>32.9</v>
      </c>
      <c r="O109" s="26">
        <v>27</v>
      </c>
      <c r="P109" s="26">
        <v>0</v>
      </c>
      <c r="Q109" s="26">
        <v>74.290000000000006</v>
      </c>
      <c r="R109" s="26">
        <v>1</v>
      </c>
      <c r="S109" s="26">
        <f>N109+P109+R109</f>
        <v>33.9</v>
      </c>
      <c r="T109" s="29">
        <f>RANK(S109,$S$96:$S$128,1)</f>
        <v>14</v>
      </c>
    </row>
    <row r="110" spans="1:20" ht="15.75" thickBot="1">
      <c r="A110" s="69">
        <v>74</v>
      </c>
      <c r="B110" s="13" t="s">
        <v>61</v>
      </c>
      <c r="C110" s="14">
        <v>0.59027777777778001</v>
      </c>
      <c r="D110" s="14">
        <v>0.62361111111111101</v>
      </c>
      <c r="E110" s="16" t="s">
        <v>22</v>
      </c>
      <c r="F110" s="16" t="s">
        <v>317</v>
      </c>
      <c r="G110" s="17" t="s">
        <v>84</v>
      </c>
      <c r="H110" s="46" t="s">
        <v>324</v>
      </c>
      <c r="I110" s="46" t="s">
        <v>26</v>
      </c>
      <c r="J110" s="46" t="s">
        <v>328</v>
      </c>
      <c r="K110" s="46" t="s">
        <v>329</v>
      </c>
      <c r="L110" s="46" t="s">
        <v>330</v>
      </c>
      <c r="M110" s="14"/>
      <c r="N110" s="26">
        <v>29.2</v>
      </c>
      <c r="O110" s="26">
        <v>28.5</v>
      </c>
      <c r="P110" s="26">
        <v>4</v>
      </c>
      <c r="Q110" s="26">
        <v>74.41</v>
      </c>
      <c r="R110" s="26">
        <v>1</v>
      </c>
      <c r="S110" s="26">
        <f>N110+P110+R110</f>
        <v>34.200000000000003</v>
      </c>
      <c r="T110" s="29">
        <f>RANK(S110,$S$96:$S$128,1)</f>
        <v>15</v>
      </c>
    </row>
    <row r="111" spans="1:20" ht="15.75" thickBot="1">
      <c r="A111" s="69">
        <v>80</v>
      </c>
      <c r="B111" s="13" t="s">
        <v>61</v>
      </c>
      <c r="C111" s="14">
        <v>0.61527777777778203</v>
      </c>
      <c r="D111" s="14">
        <v>0.64027777777777795</v>
      </c>
      <c r="E111" s="16" t="s">
        <v>22</v>
      </c>
      <c r="F111" s="16" t="s">
        <v>317</v>
      </c>
      <c r="G111" s="17" t="s">
        <v>84</v>
      </c>
      <c r="H111" s="30" t="s">
        <v>152</v>
      </c>
      <c r="I111" s="32" t="s">
        <v>187</v>
      </c>
      <c r="J111" s="30" t="s">
        <v>341</v>
      </c>
      <c r="K111" s="30" t="s">
        <v>342</v>
      </c>
      <c r="L111" s="30" t="s">
        <v>343</v>
      </c>
      <c r="M111" s="14"/>
      <c r="N111" s="26">
        <v>34.200000000000003</v>
      </c>
      <c r="O111" s="26">
        <v>27</v>
      </c>
      <c r="P111" s="26">
        <v>0</v>
      </c>
      <c r="Q111" s="26">
        <v>63.11</v>
      </c>
      <c r="R111" s="26"/>
      <c r="S111" s="26">
        <f>N111+P111+R111</f>
        <v>34.200000000000003</v>
      </c>
      <c r="T111" s="29">
        <f>RANK(S111,$S$96:$S$128,1)</f>
        <v>15</v>
      </c>
    </row>
    <row r="112" spans="1:20" ht="15.75" thickBot="1">
      <c r="A112" s="69">
        <v>78</v>
      </c>
      <c r="B112" s="13" t="s">
        <v>61</v>
      </c>
      <c r="C112" s="14">
        <v>0.60694444444444795</v>
      </c>
      <c r="D112" s="14">
        <v>0.63472222222222197</v>
      </c>
      <c r="E112" s="16" t="s">
        <v>22</v>
      </c>
      <c r="F112" s="16" t="s">
        <v>317</v>
      </c>
      <c r="G112" s="17" t="s">
        <v>84</v>
      </c>
      <c r="H112" s="40" t="s">
        <v>137</v>
      </c>
      <c r="I112" s="23" t="s">
        <v>176</v>
      </c>
      <c r="J112" s="40" t="s">
        <v>181</v>
      </c>
      <c r="K112" s="40" t="s">
        <v>338</v>
      </c>
      <c r="L112" s="40" t="s">
        <v>339</v>
      </c>
      <c r="M112" s="18"/>
      <c r="N112" s="26">
        <v>26.8</v>
      </c>
      <c r="O112" s="26">
        <v>29.5</v>
      </c>
      <c r="P112" s="26">
        <v>8</v>
      </c>
      <c r="Q112" s="26">
        <v>63.21</v>
      </c>
      <c r="R112" s="26"/>
      <c r="S112" s="26">
        <f>N112+P112+R112</f>
        <v>34.799999999999997</v>
      </c>
      <c r="T112" s="29">
        <f>RANK(S112,$S$96:$S$128,1)</f>
        <v>17</v>
      </c>
    </row>
    <row r="113" spans="1:20" ht="17.25" thickBot="1">
      <c r="A113" s="69">
        <v>86</v>
      </c>
      <c r="B113" s="13" t="s">
        <v>61</v>
      </c>
      <c r="C113" s="14">
        <v>0.64861111111111802</v>
      </c>
      <c r="D113" s="14">
        <v>0.68194444444444402</v>
      </c>
      <c r="E113" s="16" t="s">
        <v>22</v>
      </c>
      <c r="F113" s="16" t="s">
        <v>317</v>
      </c>
      <c r="G113" s="17" t="s">
        <v>84</v>
      </c>
      <c r="H113" s="18" t="s">
        <v>41</v>
      </c>
      <c r="I113" s="23" t="s">
        <v>46</v>
      </c>
      <c r="J113" s="18" t="s">
        <v>354</v>
      </c>
      <c r="K113" s="18" t="s">
        <v>355</v>
      </c>
      <c r="L113" s="18" t="s">
        <v>356</v>
      </c>
      <c r="M113" s="25"/>
      <c r="N113" s="26">
        <v>30.8</v>
      </c>
      <c r="O113" s="26">
        <v>27.5</v>
      </c>
      <c r="P113" s="26">
        <v>4</v>
      </c>
      <c r="Q113" s="26">
        <v>61.29</v>
      </c>
      <c r="R113" s="26"/>
      <c r="S113" s="26">
        <f>N113+P113+R113</f>
        <v>34.799999999999997</v>
      </c>
      <c r="T113" s="29">
        <f>RANK(S113,$S$96:$S$128,1)</f>
        <v>17</v>
      </c>
    </row>
    <row r="114" spans="1:20" ht="15.75" thickBot="1">
      <c r="A114" s="69">
        <v>93</v>
      </c>
      <c r="B114" s="13" t="s">
        <v>61</v>
      </c>
      <c r="C114" s="14">
        <v>0.67777777777778703</v>
      </c>
      <c r="D114" s="14">
        <v>0.70138888888888895</v>
      </c>
      <c r="E114" s="16" t="s">
        <v>22</v>
      </c>
      <c r="F114" s="16" t="s">
        <v>317</v>
      </c>
      <c r="G114" s="17" t="s">
        <v>84</v>
      </c>
      <c r="H114" s="40" t="s">
        <v>137</v>
      </c>
      <c r="I114" s="23" t="s">
        <v>138</v>
      </c>
      <c r="J114" s="40" t="s">
        <v>373</v>
      </c>
      <c r="K114" s="40" t="s">
        <v>374</v>
      </c>
      <c r="L114" s="40" t="s">
        <v>375</v>
      </c>
      <c r="M114" s="14" t="s">
        <v>376</v>
      </c>
      <c r="N114" s="26">
        <v>31.3</v>
      </c>
      <c r="O114" s="26">
        <v>27.5</v>
      </c>
      <c r="P114" s="26">
        <v>4</v>
      </c>
      <c r="Q114" s="26">
        <v>61.7</v>
      </c>
      <c r="R114" s="26"/>
      <c r="S114" s="26">
        <f>N114+P114+R114</f>
        <v>35.299999999999997</v>
      </c>
      <c r="T114" s="29">
        <f>RANK(S114,$S$96:$S$128,1)</f>
        <v>19</v>
      </c>
    </row>
    <row r="115" spans="1:20" ht="17.25" thickBot="1">
      <c r="A115" s="69">
        <v>98</v>
      </c>
      <c r="B115" s="13" t="s">
        <v>61</v>
      </c>
      <c r="C115" s="14">
        <v>0.69861111111112195</v>
      </c>
      <c r="D115" s="14">
        <v>0.718055555555556</v>
      </c>
      <c r="E115" s="16" t="s">
        <v>22</v>
      </c>
      <c r="F115" s="16" t="s">
        <v>317</v>
      </c>
      <c r="G115" s="17" t="s">
        <v>84</v>
      </c>
      <c r="H115" s="19" t="s">
        <v>25</v>
      </c>
      <c r="I115" s="28" t="s">
        <v>108</v>
      </c>
      <c r="J115" s="19" t="s">
        <v>387</v>
      </c>
      <c r="K115" s="19" t="s">
        <v>388</v>
      </c>
      <c r="L115" s="19" t="s">
        <v>389</v>
      </c>
      <c r="M115" s="25"/>
      <c r="N115" s="26">
        <v>35.299999999999997</v>
      </c>
      <c r="O115" s="26">
        <v>27</v>
      </c>
      <c r="P115" s="26">
        <v>0</v>
      </c>
      <c r="Q115" s="43">
        <v>65.91</v>
      </c>
      <c r="R115" s="26"/>
      <c r="S115" s="26">
        <f>N115+P115+R115</f>
        <v>35.299999999999997</v>
      </c>
      <c r="T115" s="29">
        <f>RANK(S115,$S$96:$S$128,1)</f>
        <v>19</v>
      </c>
    </row>
    <row r="116" spans="1:20" ht="15.75" thickBot="1">
      <c r="A116" s="69">
        <v>103</v>
      </c>
      <c r="B116" s="13" t="s">
        <v>61</v>
      </c>
      <c r="C116" s="14">
        <v>0.71944444444445699</v>
      </c>
      <c r="D116" s="14">
        <v>0.73194444444444395</v>
      </c>
      <c r="E116" s="16" t="s">
        <v>22</v>
      </c>
      <c r="F116" s="16" t="s">
        <v>317</v>
      </c>
      <c r="G116" s="17" t="s">
        <v>84</v>
      </c>
      <c r="H116" s="18" t="s">
        <v>116</v>
      </c>
      <c r="I116" s="18" t="s">
        <v>116</v>
      </c>
      <c r="J116" s="18" t="s">
        <v>309</v>
      </c>
      <c r="K116" s="18" t="s">
        <v>397</v>
      </c>
      <c r="L116" s="18" t="s">
        <v>398</v>
      </c>
      <c r="M116" s="14"/>
      <c r="N116" s="26">
        <v>31.8</v>
      </c>
      <c r="O116" s="26">
        <v>27.5</v>
      </c>
      <c r="P116" s="26">
        <v>4</v>
      </c>
      <c r="Q116" s="42">
        <v>66.55</v>
      </c>
      <c r="R116" s="26"/>
      <c r="S116" s="26">
        <f>N116+P116+R116</f>
        <v>35.799999999999997</v>
      </c>
      <c r="T116" s="29">
        <f>RANK(S116,$S$96:$S$128,1)</f>
        <v>21</v>
      </c>
    </row>
    <row r="117" spans="1:20" ht="15.75" thickBot="1">
      <c r="A117" s="69">
        <v>72</v>
      </c>
      <c r="B117" s="13" t="s">
        <v>61</v>
      </c>
      <c r="C117" s="14">
        <v>0.58194444444444604</v>
      </c>
      <c r="D117" s="14">
        <v>0.61805555555555503</v>
      </c>
      <c r="E117" s="16" t="s">
        <v>22</v>
      </c>
      <c r="F117" s="16" t="s">
        <v>317</v>
      </c>
      <c r="G117" s="17" t="s">
        <v>84</v>
      </c>
      <c r="H117" s="19" t="s">
        <v>41</v>
      </c>
      <c r="I117" s="28" t="s">
        <v>26</v>
      </c>
      <c r="J117" s="19" t="s">
        <v>322</v>
      </c>
      <c r="K117" s="19" t="s">
        <v>310</v>
      </c>
      <c r="L117" s="19" t="s">
        <v>323</v>
      </c>
      <c r="M117" s="14"/>
      <c r="N117" s="26">
        <v>32.9</v>
      </c>
      <c r="O117" s="26">
        <v>27.5</v>
      </c>
      <c r="P117" s="26">
        <v>4</v>
      </c>
      <c r="Q117" s="26">
        <v>72.22</v>
      </c>
      <c r="R117" s="26"/>
      <c r="S117" s="26">
        <f>N117+P117+R117</f>
        <v>36.9</v>
      </c>
      <c r="T117" s="29">
        <f>RANK(S117,$S$96:$S$128,1)</f>
        <v>22</v>
      </c>
    </row>
    <row r="118" spans="1:20" ht="17.25" thickBot="1">
      <c r="A118" s="69">
        <v>82</v>
      </c>
      <c r="B118" s="13" t="s">
        <v>61</v>
      </c>
      <c r="C118" s="14">
        <v>0.623611111111116</v>
      </c>
      <c r="D118" s="14">
        <v>0.64583333333333304</v>
      </c>
      <c r="E118" s="16" t="s">
        <v>22</v>
      </c>
      <c r="F118" s="16" t="s">
        <v>317</v>
      </c>
      <c r="G118" s="17" t="s">
        <v>84</v>
      </c>
      <c r="H118" s="18" t="s">
        <v>85</v>
      </c>
      <c r="I118" s="23" t="s">
        <v>195</v>
      </c>
      <c r="J118" s="18" t="s">
        <v>312</v>
      </c>
      <c r="K118" s="18" t="s">
        <v>313</v>
      </c>
      <c r="L118" s="18" t="s">
        <v>347</v>
      </c>
      <c r="M118" s="25"/>
      <c r="N118" s="26">
        <v>35.299999999999997</v>
      </c>
      <c r="O118" s="26">
        <v>26</v>
      </c>
      <c r="P118" s="26">
        <v>0</v>
      </c>
      <c r="Q118" s="26">
        <v>75.44</v>
      </c>
      <c r="R118" s="26">
        <v>2</v>
      </c>
      <c r="S118" s="26">
        <f>N118+P118+R118</f>
        <v>37.299999999999997</v>
      </c>
      <c r="T118" s="29">
        <f>RANK(S118,$S$96:$S$128,1)</f>
        <v>23</v>
      </c>
    </row>
    <row r="119" spans="1:20" ht="17.25" thickBot="1">
      <c r="A119" s="69">
        <v>84</v>
      </c>
      <c r="B119" s="13" t="s">
        <v>61</v>
      </c>
      <c r="C119" s="14">
        <v>0.64027777777778405</v>
      </c>
      <c r="D119" s="14">
        <v>0.67638888888888904</v>
      </c>
      <c r="E119" s="16" t="s">
        <v>22</v>
      </c>
      <c r="F119" s="16" t="s">
        <v>317</v>
      </c>
      <c r="G119" s="17" t="s">
        <v>84</v>
      </c>
      <c r="H119" s="18" t="s">
        <v>94</v>
      </c>
      <c r="I119" s="23" t="s">
        <v>46</v>
      </c>
      <c r="J119" s="18" t="s">
        <v>199</v>
      </c>
      <c r="K119" s="18" t="s">
        <v>349</v>
      </c>
      <c r="L119" s="18" t="s">
        <v>350</v>
      </c>
      <c r="M119" s="25"/>
      <c r="N119" s="26">
        <v>30.5</v>
      </c>
      <c r="O119" s="26">
        <v>28</v>
      </c>
      <c r="P119" s="26">
        <v>8</v>
      </c>
      <c r="Q119" s="26">
        <v>66.959999999999994</v>
      </c>
      <c r="R119" s="26"/>
      <c r="S119" s="26">
        <f>N119+P119+R119</f>
        <v>38.5</v>
      </c>
      <c r="T119" s="29">
        <f>RANK(S119,$S$96:$S$128,1)</f>
        <v>24</v>
      </c>
    </row>
    <row r="120" spans="1:20" ht="15.75" thickBot="1">
      <c r="A120" s="69">
        <v>97</v>
      </c>
      <c r="B120" s="13" t="s">
        <v>61</v>
      </c>
      <c r="C120" s="14">
        <v>0.69444444444445497</v>
      </c>
      <c r="D120" s="14">
        <v>0.71527777777777801</v>
      </c>
      <c r="E120" s="16" t="s">
        <v>22</v>
      </c>
      <c r="F120" s="16" t="s">
        <v>317</v>
      </c>
      <c r="G120" s="17" t="s">
        <v>84</v>
      </c>
      <c r="H120" s="18" t="s">
        <v>103</v>
      </c>
      <c r="I120" s="23" t="s">
        <v>161</v>
      </c>
      <c r="J120" s="18" t="s">
        <v>384</v>
      </c>
      <c r="K120" s="18" t="s">
        <v>385</v>
      </c>
      <c r="L120" s="18" t="s">
        <v>386</v>
      </c>
      <c r="M120" s="18">
        <v>9772</v>
      </c>
      <c r="N120" s="26">
        <v>32.6</v>
      </c>
      <c r="O120" s="26">
        <v>27.5</v>
      </c>
      <c r="P120" s="26">
        <v>8</v>
      </c>
      <c r="Q120" s="26">
        <v>65.36</v>
      </c>
      <c r="R120" s="26"/>
      <c r="S120" s="26">
        <f>N120+P120+R120</f>
        <v>40.6</v>
      </c>
      <c r="T120" s="29">
        <f>RANK(S120,$S$96:$S$128,1)</f>
        <v>25</v>
      </c>
    </row>
    <row r="121" spans="1:20" ht="15.75" thickBot="1">
      <c r="A121" s="69">
        <v>95</v>
      </c>
      <c r="B121" s="13" t="s">
        <v>61</v>
      </c>
      <c r="C121" s="14">
        <v>0.686111111111121</v>
      </c>
      <c r="D121" s="14">
        <v>0.70694444444444404</v>
      </c>
      <c r="E121" s="16" t="s">
        <v>22</v>
      </c>
      <c r="F121" s="16" t="s">
        <v>317</v>
      </c>
      <c r="G121" s="17" t="s">
        <v>84</v>
      </c>
      <c r="H121" s="18" t="s">
        <v>112</v>
      </c>
      <c r="I121" s="23" t="s">
        <v>46</v>
      </c>
      <c r="J121" s="18" t="s">
        <v>379</v>
      </c>
      <c r="K121" s="18" t="s">
        <v>380</v>
      </c>
      <c r="L121" s="18" t="s">
        <v>381</v>
      </c>
      <c r="M121" s="14"/>
      <c r="N121" s="27">
        <v>38.200000000000003</v>
      </c>
      <c r="O121" s="26">
        <v>24.5</v>
      </c>
      <c r="P121" s="26">
        <v>8</v>
      </c>
      <c r="Q121" s="26">
        <v>67.180000000000007</v>
      </c>
      <c r="R121" s="26"/>
      <c r="S121" s="26">
        <f>N121+P121+R121</f>
        <v>46.2</v>
      </c>
      <c r="T121" s="29">
        <f>RANK(S121,$S$96:$S$128,1)</f>
        <v>26</v>
      </c>
    </row>
    <row r="122" spans="1:20" ht="15.75" thickBot="1">
      <c r="A122" s="69">
        <v>94</v>
      </c>
      <c r="B122" s="13" t="s">
        <v>61</v>
      </c>
      <c r="C122" s="14">
        <v>0.68194444444445401</v>
      </c>
      <c r="D122" s="14">
        <v>0.70416666666666705</v>
      </c>
      <c r="E122" s="16" t="s">
        <v>22</v>
      </c>
      <c r="F122" s="16" t="s">
        <v>317</v>
      </c>
      <c r="G122" s="17" t="s">
        <v>84</v>
      </c>
      <c r="H122" s="18" t="s">
        <v>147</v>
      </c>
      <c r="I122" s="23" t="s">
        <v>148</v>
      </c>
      <c r="J122" s="46" t="s">
        <v>184</v>
      </c>
      <c r="K122" s="46" t="s">
        <v>377</v>
      </c>
      <c r="L122" s="46" t="s">
        <v>378</v>
      </c>
      <c r="M122" s="14" t="s">
        <v>376</v>
      </c>
      <c r="N122" s="26">
        <v>32.6</v>
      </c>
      <c r="O122" s="26">
        <v>27</v>
      </c>
      <c r="P122" s="26">
        <v>20</v>
      </c>
      <c r="Q122" s="26">
        <v>67.55</v>
      </c>
      <c r="R122" s="26"/>
      <c r="S122" s="26">
        <f>N122+P122+R122</f>
        <v>52.6</v>
      </c>
      <c r="T122" s="29">
        <f>RANK(S122,$S$96:$S$128,1)</f>
        <v>27</v>
      </c>
    </row>
    <row r="123" spans="1:20" ht="17.25" thickBot="1">
      <c r="A123" s="69">
        <v>87</v>
      </c>
      <c r="B123" s="13" t="s">
        <v>61</v>
      </c>
      <c r="C123" s="14">
        <v>0.65277777777778501</v>
      </c>
      <c r="D123" s="14">
        <v>0.68472222222222201</v>
      </c>
      <c r="E123" s="16" t="s">
        <v>22</v>
      </c>
      <c r="F123" s="16" t="s">
        <v>317</v>
      </c>
      <c r="G123" s="17" t="s">
        <v>84</v>
      </c>
      <c r="H123" s="18" t="s">
        <v>34</v>
      </c>
      <c r="I123" s="23" t="s">
        <v>34</v>
      </c>
      <c r="J123" s="18" t="s">
        <v>240</v>
      </c>
      <c r="K123" s="18" t="s">
        <v>357</v>
      </c>
      <c r="L123" s="18" t="s">
        <v>358</v>
      </c>
      <c r="M123" s="25"/>
      <c r="N123" s="26">
        <v>32.4</v>
      </c>
      <c r="O123" s="26">
        <v>27</v>
      </c>
      <c r="P123" s="26">
        <v>16</v>
      </c>
      <c r="Q123" s="26">
        <v>78.05</v>
      </c>
      <c r="R123" s="26">
        <v>5</v>
      </c>
      <c r="S123" s="26">
        <f>N123+P123+R123</f>
        <v>53.4</v>
      </c>
      <c r="T123" s="29">
        <f>RANK(S123,$S$96:$S$128,1)</f>
        <v>28</v>
      </c>
    </row>
    <row r="124" spans="1:20" ht="17.25" thickBot="1">
      <c r="A124" s="69">
        <v>91</v>
      </c>
      <c r="B124" s="13" t="s">
        <v>61</v>
      </c>
      <c r="C124" s="14">
        <v>0.66944444444445295</v>
      </c>
      <c r="D124" s="14">
        <v>0.69583333333333297</v>
      </c>
      <c r="E124" s="16" t="s">
        <v>22</v>
      </c>
      <c r="F124" s="16" t="s">
        <v>317</v>
      </c>
      <c r="G124" s="17" t="s">
        <v>84</v>
      </c>
      <c r="H124" s="19" t="s">
        <v>157</v>
      </c>
      <c r="I124" s="37" t="s">
        <v>46</v>
      </c>
      <c r="J124" s="19" t="s">
        <v>367</v>
      </c>
      <c r="K124" s="19" t="s">
        <v>368</v>
      </c>
      <c r="L124" s="19" t="s">
        <v>369</v>
      </c>
      <c r="M124" s="25"/>
      <c r="N124" s="27">
        <v>30.8</v>
      </c>
      <c r="O124" s="26">
        <v>27.5</v>
      </c>
      <c r="P124" s="26">
        <v>12</v>
      </c>
      <c r="Q124" s="26">
        <v>97.68</v>
      </c>
      <c r="R124" s="26">
        <v>24</v>
      </c>
      <c r="S124" s="26">
        <f>N124+P124+R124</f>
        <v>66.8</v>
      </c>
      <c r="T124" s="29">
        <f>RANK(S124,$S$96:$S$128,1)</f>
        <v>29</v>
      </c>
    </row>
    <row r="125" spans="1:20" ht="17.25" thickBot="1">
      <c r="A125" s="69">
        <v>83</v>
      </c>
      <c r="B125" s="13" t="s">
        <v>61</v>
      </c>
      <c r="C125" s="14">
        <v>0.63611111111111696</v>
      </c>
      <c r="D125" s="14">
        <v>0.67361111111111105</v>
      </c>
      <c r="E125" s="16" t="s">
        <v>22</v>
      </c>
      <c r="F125" s="16" t="s">
        <v>317</v>
      </c>
      <c r="G125" s="17" t="s">
        <v>84</v>
      </c>
      <c r="H125" s="19" t="s">
        <v>85</v>
      </c>
      <c r="I125" s="28" t="s">
        <v>125</v>
      </c>
      <c r="J125" s="19" t="s">
        <v>196</v>
      </c>
      <c r="K125" s="19" t="s">
        <v>171</v>
      </c>
      <c r="L125" s="19" t="s">
        <v>348</v>
      </c>
      <c r="M125" s="25"/>
      <c r="N125" s="26">
        <v>33.4</v>
      </c>
      <c r="O125" s="26">
        <v>26.5</v>
      </c>
      <c r="P125" s="26">
        <v>20</v>
      </c>
      <c r="Q125" s="26">
        <v>91.6</v>
      </c>
      <c r="R125" s="26">
        <v>24</v>
      </c>
      <c r="S125" s="26">
        <f>N125+P125+R125</f>
        <v>77.400000000000006</v>
      </c>
      <c r="T125" s="29">
        <f>RANK(S125,$S$96:$S$128,1)</f>
        <v>30</v>
      </c>
    </row>
    <row r="126" spans="1:20" ht="15.75" thickBot="1">
      <c r="A126" s="69">
        <v>77</v>
      </c>
      <c r="B126" s="13" t="s">
        <v>61</v>
      </c>
      <c r="C126" s="14">
        <v>0.60277777777778097</v>
      </c>
      <c r="D126" s="14">
        <v>0.63194444444444398</v>
      </c>
      <c r="E126" s="16" t="s">
        <v>22</v>
      </c>
      <c r="F126" s="16" t="s">
        <v>317</v>
      </c>
      <c r="G126" s="17" t="s">
        <v>84</v>
      </c>
      <c r="H126" s="19" t="s">
        <v>25</v>
      </c>
      <c r="I126" s="28" t="s">
        <v>176</v>
      </c>
      <c r="J126" s="19" t="s">
        <v>335</v>
      </c>
      <c r="K126" s="19" t="s">
        <v>336</v>
      </c>
      <c r="L126" s="19" t="s">
        <v>337</v>
      </c>
      <c r="M126" s="14"/>
      <c r="N126" s="26">
        <v>35.299999999999997</v>
      </c>
      <c r="O126" s="26">
        <v>26.5</v>
      </c>
      <c r="P126" s="26" t="s">
        <v>74</v>
      </c>
      <c r="Q126" s="26"/>
      <c r="R126" s="26"/>
      <c r="S126" s="26" t="s">
        <v>74</v>
      </c>
      <c r="T126" s="29" t="s">
        <v>74</v>
      </c>
    </row>
    <row r="127" spans="1:20" ht="15.75" thickBot="1">
      <c r="A127" s="69">
        <v>81</v>
      </c>
      <c r="B127" s="13" t="s">
        <v>61</v>
      </c>
      <c r="C127" s="14">
        <v>0.61944444444444902</v>
      </c>
      <c r="D127" s="14">
        <v>0.64305555555555505</v>
      </c>
      <c r="E127" s="16" t="s">
        <v>22</v>
      </c>
      <c r="F127" s="16" t="s">
        <v>317</v>
      </c>
      <c r="G127" s="17" t="s">
        <v>84</v>
      </c>
      <c r="H127" s="18" t="s">
        <v>103</v>
      </c>
      <c r="I127" s="23" t="s">
        <v>104</v>
      </c>
      <c r="J127" s="18" t="s">
        <v>344</v>
      </c>
      <c r="K127" s="18" t="s">
        <v>345</v>
      </c>
      <c r="L127" s="18" t="s">
        <v>346</v>
      </c>
      <c r="M127" s="14"/>
      <c r="N127" s="27">
        <v>32.6</v>
      </c>
      <c r="O127" s="26">
        <v>27</v>
      </c>
      <c r="P127" s="26" t="s">
        <v>74</v>
      </c>
      <c r="Q127" s="26"/>
      <c r="R127" s="26"/>
      <c r="S127" s="26" t="s">
        <v>74</v>
      </c>
      <c r="T127" s="29" t="s">
        <v>74</v>
      </c>
    </row>
    <row r="128" spans="1:20" ht="17.25" thickBot="1">
      <c r="A128" s="70">
        <v>90</v>
      </c>
      <c r="B128" s="71" t="s">
        <v>61</v>
      </c>
      <c r="C128" s="72">
        <v>0.66527777777778596</v>
      </c>
      <c r="D128" s="72">
        <v>0.69305555555555598</v>
      </c>
      <c r="E128" s="74" t="s">
        <v>22</v>
      </c>
      <c r="F128" s="74" t="s">
        <v>317</v>
      </c>
      <c r="G128" s="75" t="s">
        <v>84</v>
      </c>
      <c r="H128" s="76" t="s">
        <v>90</v>
      </c>
      <c r="I128" s="77" t="s">
        <v>46</v>
      </c>
      <c r="J128" s="76" t="s">
        <v>306</v>
      </c>
      <c r="K128" s="76" t="s">
        <v>365</v>
      </c>
      <c r="L128" s="76" t="s">
        <v>366</v>
      </c>
      <c r="M128" s="88"/>
      <c r="N128" s="79">
        <v>32.6</v>
      </c>
      <c r="O128" s="79">
        <v>26.5</v>
      </c>
      <c r="P128" s="79" t="s">
        <v>74</v>
      </c>
      <c r="Q128" s="79"/>
      <c r="R128" s="79"/>
      <c r="S128" s="79" t="s">
        <v>74</v>
      </c>
      <c r="T128" s="29" t="s">
        <v>74</v>
      </c>
    </row>
    <row r="129" spans="1:20" ht="15" customHeight="1">
      <c r="A129" s="53" t="s">
        <v>490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1:20" ht="15" customHeight="1" thickBot="1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1:20" ht="17.25" thickBot="1">
      <c r="A131" s="57">
        <v>118</v>
      </c>
      <c r="B131" s="58" t="s">
        <v>21</v>
      </c>
      <c r="C131" s="59">
        <v>0.63611111111111696</v>
      </c>
      <c r="D131" s="59">
        <v>0.68055555555555503</v>
      </c>
      <c r="E131" s="61" t="s">
        <v>22</v>
      </c>
      <c r="F131" s="61" t="s">
        <v>317</v>
      </c>
      <c r="G131" s="62" t="s">
        <v>84</v>
      </c>
      <c r="H131" s="63" t="s">
        <v>116</v>
      </c>
      <c r="I131" s="63" t="s">
        <v>116</v>
      </c>
      <c r="J131" s="63" t="s">
        <v>435</v>
      </c>
      <c r="K131" s="63" t="s">
        <v>436</v>
      </c>
      <c r="L131" s="63" t="s">
        <v>437</v>
      </c>
      <c r="M131" s="66"/>
      <c r="N131" s="67">
        <v>28.4</v>
      </c>
      <c r="O131" s="67">
        <v>28.5</v>
      </c>
      <c r="P131" s="67">
        <v>0</v>
      </c>
      <c r="Q131" s="67">
        <v>63.49</v>
      </c>
      <c r="R131" s="67"/>
      <c r="S131" s="67">
        <f>N131+P131+R131</f>
        <v>28.4</v>
      </c>
      <c r="T131" s="68">
        <f>RANK(S131,$S$131:$S$162,1)</f>
        <v>1</v>
      </c>
    </row>
    <row r="132" spans="1:20" ht="15.75" thickBot="1">
      <c r="A132" s="69">
        <v>109</v>
      </c>
      <c r="B132" s="13" t="s">
        <v>21</v>
      </c>
      <c r="C132" s="14">
        <v>0.59027777777778001</v>
      </c>
      <c r="D132" s="14">
        <v>0.63055555555555498</v>
      </c>
      <c r="E132" s="16" t="s">
        <v>22</v>
      </c>
      <c r="F132" s="16" t="s">
        <v>317</v>
      </c>
      <c r="G132" s="17" t="s">
        <v>84</v>
      </c>
      <c r="H132" s="18" t="s">
        <v>99</v>
      </c>
      <c r="I132" s="23" t="s">
        <v>46</v>
      </c>
      <c r="J132" s="18" t="s">
        <v>412</v>
      </c>
      <c r="K132" s="18" t="s">
        <v>413</v>
      </c>
      <c r="L132" s="18" t="s">
        <v>414</v>
      </c>
      <c r="M132" s="35"/>
      <c r="N132" s="26">
        <v>30.5</v>
      </c>
      <c r="O132" s="26">
        <v>28</v>
      </c>
      <c r="P132" s="36">
        <v>0</v>
      </c>
      <c r="Q132" s="36">
        <v>63.91</v>
      </c>
      <c r="R132" s="26"/>
      <c r="S132" s="26">
        <f>N132+P132+R132</f>
        <v>30.5</v>
      </c>
      <c r="T132" s="29">
        <f>RANK(S132,$S$131:$S$162,1)</f>
        <v>2</v>
      </c>
    </row>
    <row r="133" spans="1:20" ht="15.75" thickBot="1">
      <c r="A133" s="69">
        <v>130</v>
      </c>
      <c r="B133" s="13" t="s">
        <v>21</v>
      </c>
      <c r="C133" s="14">
        <v>0.68611111111111101</v>
      </c>
      <c r="D133" s="14">
        <v>0.719444444444444</v>
      </c>
      <c r="E133" s="16" t="s">
        <v>22</v>
      </c>
      <c r="F133" s="16" t="s">
        <v>317</v>
      </c>
      <c r="G133" s="17" t="s">
        <v>84</v>
      </c>
      <c r="H133" s="18" t="s">
        <v>103</v>
      </c>
      <c r="I133" s="23" t="s">
        <v>161</v>
      </c>
      <c r="J133" s="18" t="s">
        <v>177</v>
      </c>
      <c r="K133" s="18" t="s">
        <v>467</v>
      </c>
      <c r="L133" s="18" t="s">
        <v>468</v>
      </c>
      <c r="M133" s="18"/>
      <c r="N133" s="26">
        <v>31.1</v>
      </c>
      <c r="O133" s="26">
        <v>27.5</v>
      </c>
      <c r="P133" s="26">
        <v>0</v>
      </c>
      <c r="Q133" s="26">
        <v>62.85</v>
      </c>
      <c r="R133" s="26"/>
      <c r="S133" s="26">
        <f>N133+P133+R133</f>
        <v>31.1</v>
      </c>
      <c r="T133" s="29">
        <f>RANK(S133,$S$131:$S$162,1)</f>
        <v>3</v>
      </c>
    </row>
    <row r="134" spans="1:20" ht="17.25" thickBot="1">
      <c r="A134" s="69">
        <v>131</v>
      </c>
      <c r="B134" s="13" t="s">
        <v>21</v>
      </c>
      <c r="C134" s="14">
        <v>0.69027777777778798</v>
      </c>
      <c r="D134" s="14">
        <v>0.72222222222222199</v>
      </c>
      <c r="E134" s="16" t="s">
        <v>22</v>
      </c>
      <c r="F134" s="16" t="s">
        <v>317</v>
      </c>
      <c r="G134" s="17" t="s">
        <v>84</v>
      </c>
      <c r="H134" s="19" t="s">
        <v>25</v>
      </c>
      <c r="I134" s="28" t="s">
        <v>108</v>
      </c>
      <c r="J134" s="38" t="s">
        <v>469</v>
      </c>
      <c r="K134" s="38" t="s">
        <v>470</v>
      </c>
      <c r="L134" s="38" t="s">
        <v>471</v>
      </c>
      <c r="M134" s="25"/>
      <c r="N134" s="26">
        <v>31.3</v>
      </c>
      <c r="O134" s="26">
        <v>28</v>
      </c>
      <c r="P134" s="26">
        <v>0</v>
      </c>
      <c r="Q134" s="26">
        <v>71.28</v>
      </c>
      <c r="R134" s="26"/>
      <c r="S134" s="26">
        <f>N134+P134+R134</f>
        <v>31.3</v>
      </c>
      <c r="T134" s="29">
        <f>RANK(S134,$S$131:$S$162,1)</f>
        <v>4</v>
      </c>
    </row>
    <row r="135" spans="1:20" ht="15.75" thickBot="1">
      <c r="A135" s="69">
        <v>136</v>
      </c>
      <c r="B135" s="13" t="s">
        <v>21</v>
      </c>
      <c r="C135" s="14">
        <v>0.71111111111112302</v>
      </c>
      <c r="D135" s="14">
        <v>0.73472222222222205</v>
      </c>
      <c r="E135" s="16" t="s">
        <v>22</v>
      </c>
      <c r="F135" s="16" t="s">
        <v>317</v>
      </c>
      <c r="G135" s="17" t="s">
        <v>84</v>
      </c>
      <c r="H135" s="18" t="s">
        <v>198</v>
      </c>
      <c r="I135" s="23" t="s">
        <v>46</v>
      </c>
      <c r="J135" s="18" t="s">
        <v>483</v>
      </c>
      <c r="K135" s="18" t="s">
        <v>295</v>
      </c>
      <c r="L135" s="18" t="s">
        <v>484</v>
      </c>
      <c r="M135" s="35"/>
      <c r="N135" s="27">
        <v>29.7</v>
      </c>
      <c r="O135" s="26">
        <v>28</v>
      </c>
      <c r="P135" s="26">
        <v>0</v>
      </c>
      <c r="Q135" s="26">
        <v>75.52</v>
      </c>
      <c r="R135" s="26">
        <v>2</v>
      </c>
      <c r="S135" s="26">
        <f>N135+P135+R135</f>
        <v>31.7</v>
      </c>
      <c r="T135" s="29">
        <f>RANK(S135,$S$131:$S$162,1)</f>
        <v>5</v>
      </c>
    </row>
    <row r="136" spans="1:20" ht="17.25" thickBot="1">
      <c r="A136" s="69">
        <v>111</v>
      </c>
      <c r="B136" s="13" t="s">
        <v>21</v>
      </c>
      <c r="C136" s="14">
        <v>0.59861111111111398</v>
      </c>
      <c r="D136" s="14">
        <v>0.63611111111111096</v>
      </c>
      <c r="E136" s="16" t="s">
        <v>22</v>
      </c>
      <c r="F136" s="16" t="s">
        <v>317</v>
      </c>
      <c r="G136" s="17" t="s">
        <v>84</v>
      </c>
      <c r="H136" s="40" t="s">
        <v>137</v>
      </c>
      <c r="I136" s="23" t="s">
        <v>138</v>
      </c>
      <c r="J136" s="40" t="s">
        <v>229</v>
      </c>
      <c r="K136" s="40" t="s">
        <v>418</v>
      </c>
      <c r="L136" s="40" t="s">
        <v>419</v>
      </c>
      <c r="M136" s="25"/>
      <c r="N136" s="27">
        <v>34.200000000000003</v>
      </c>
      <c r="O136" s="26">
        <v>26</v>
      </c>
      <c r="P136" s="26">
        <v>0</v>
      </c>
      <c r="Q136" s="26">
        <v>70.7</v>
      </c>
      <c r="R136" s="26"/>
      <c r="S136" s="26">
        <f>N136+P136+R136</f>
        <v>34.200000000000003</v>
      </c>
      <c r="T136" s="29">
        <f>RANK(S136,$S$131:$S$162,1)</f>
        <v>6</v>
      </c>
    </row>
    <row r="137" spans="1:20" ht="17.25" thickBot="1">
      <c r="A137" s="69">
        <v>119</v>
      </c>
      <c r="B137" s="13" t="s">
        <v>21</v>
      </c>
      <c r="C137" s="14">
        <v>0.64027777777778405</v>
      </c>
      <c r="D137" s="14">
        <v>0.68333333333333302</v>
      </c>
      <c r="E137" s="16" t="s">
        <v>22</v>
      </c>
      <c r="F137" s="16" t="s">
        <v>317</v>
      </c>
      <c r="G137" s="17" t="s">
        <v>84</v>
      </c>
      <c r="H137" s="18" t="s">
        <v>41</v>
      </c>
      <c r="I137" s="23" t="s">
        <v>46</v>
      </c>
      <c r="J137" s="18" t="s">
        <v>438</v>
      </c>
      <c r="K137" s="18" t="s">
        <v>439</v>
      </c>
      <c r="L137" s="18" t="s">
        <v>440</v>
      </c>
      <c r="M137" s="25"/>
      <c r="N137" s="27">
        <v>34.5</v>
      </c>
      <c r="O137" s="26">
        <v>26</v>
      </c>
      <c r="P137" s="26">
        <v>0</v>
      </c>
      <c r="Q137" s="26">
        <v>66.16</v>
      </c>
      <c r="R137" s="26"/>
      <c r="S137" s="26">
        <f>N137+P137+R137</f>
        <v>34.5</v>
      </c>
      <c r="T137" s="29">
        <f>RANK(S137,$S$131:$S$162,1)</f>
        <v>7</v>
      </c>
    </row>
    <row r="138" spans="1:20" ht="15.75" thickBot="1">
      <c r="A138" s="69">
        <v>105</v>
      </c>
      <c r="B138" s="13" t="s">
        <v>21</v>
      </c>
      <c r="C138" s="14">
        <v>0.57361111111111196</v>
      </c>
      <c r="D138" s="14">
        <v>0.61944444444444402</v>
      </c>
      <c r="E138" s="16" t="s">
        <v>22</v>
      </c>
      <c r="F138" s="16" t="s">
        <v>317</v>
      </c>
      <c r="G138" s="17" t="s">
        <v>84</v>
      </c>
      <c r="H138" s="18" t="s">
        <v>399</v>
      </c>
      <c r="I138" s="23" t="s">
        <v>26</v>
      </c>
      <c r="J138" s="18" t="s">
        <v>400</v>
      </c>
      <c r="K138" s="18" t="s">
        <v>401</v>
      </c>
      <c r="L138" s="18" t="s">
        <v>402</v>
      </c>
      <c r="M138" s="35"/>
      <c r="N138" s="26">
        <v>34.700000000000003</v>
      </c>
      <c r="O138" s="26">
        <v>26.5</v>
      </c>
      <c r="P138" s="26">
        <v>0</v>
      </c>
      <c r="Q138" s="26">
        <v>59.7</v>
      </c>
      <c r="R138" s="26"/>
      <c r="S138" s="26">
        <f>N138+P138+R138</f>
        <v>34.700000000000003</v>
      </c>
      <c r="T138" s="29">
        <f>RANK(S138,$S$131:$S$162,1)</f>
        <v>8</v>
      </c>
    </row>
    <row r="139" spans="1:20" ht="15.75" thickBot="1">
      <c r="A139" s="69">
        <v>107</v>
      </c>
      <c r="B139" s="13" t="s">
        <v>21</v>
      </c>
      <c r="C139" s="14">
        <v>0.58194444444444604</v>
      </c>
      <c r="D139" s="14">
        <v>0.625</v>
      </c>
      <c r="E139" s="16" t="s">
        <v>22</v>
      </c>
      <c r="F139" s="16" t="s">
        <v>317</v>
      </c>
      <c r="G139" s="17" t="s">
        <v>84</v>
      </c>
      <c r="H139" s="19" t="s">
        <v>41</v>
      </c>
      <c r="I139" s="28" t="s">
        <v>26</v>
      </c>
      <c r="J139" s="19" t="s">
        <v>406</v>
      </c>
      <c r="K139" s="19" t="s">
        <v>407</v>
      </c>
      <c r="L139" s="19" t="s">
        <v>408</v>
      </c>
      <c r="M139" s="35"/>
      <c r="N139" s="27">
        <v>35.299999999999997</v>
      </c>
      <c r="O139" s="26">
        <v>26.5</v>
      </c>
      <c r="P139" s="26">
        <v>0</v>
      </c>
      <c r="Q139" s="26">
        <v>71.08</v>
      </c>
      <c r="R139" s="26"/>
      <c r="S139" s="26">
        <f>N139+P139+R139</f>
        <v>35.299999999999997</v>
      </c>
      <c r="T139" s="29">
        <f>RANK(S139,$S$131:$S$162,1)</f>
        <v>9</v>
      </c>
    </row>
    <row r="140" spans="1:20" ht="17.25" thickBot="1">
      <c r="A140" s="69">
        <v>121</v>
      </c>
      <c r="B140" s="13" t="s">
        <v>21</v>
      </c>
      <c r="C140" s="14">
        <v>0.64861111111111802</v>
      </c>
      <c r="D140" s="14">
        <v>0.68888888888888899</v>
      </c>
      <c r="E140" s="16" t="s">
        <v>22</v>
      </c>
      <c r="F140" s="16" t="s">
        <v>317</v>
      </c>
      <c r="G140" s="17" t="s">
        <v>84</v>
      </c>
      <c r="H140" s="18" t="s">
        <v>142</v>
      </c>
      <c r="I140" s="23" t="s">
        <v>143</v>
      </c>
      <c r="J140" s="18" t="s">
        <v>423</v>
      </c>
      <c r="K140" s="18" t="s">
        <v>444</v>
      </c>
      <c r="L140" s="18" t="s">
        <v>445</v>
      </c>
      <c r="M140" s="25"/>
      <c r="N140" s="26">
        <v>35.5</v>
      </c>
      <c r="O140" s="26">
        <v>25.5</v>
      </c>
      <c r="P140" s="26">
        <v>0</v>
      </c>
      <c r="Q140" s="26">
        <v>69.66</v>
      </c>
      <c r="R140" s="26"/>
      <c r="S140" s="26">
        <f>N140+P140+R140</f>
        <v>35.5</v>
      </c>
      <c r="T140" s="29">
        <f>RANK(S140,$S$131:$S$162,1)</f>
        <v>10</v>
      </c>
    </row>
    <row r="141" spans="1:20" ht="17.25" thickBot="1">
      <c r="A141" s="69">
        <v>125</v>
      </c>
      <c r="B141" s="13" t="s">
        <v>21</v>
      </c>
      <c r="C141" s="14">
        <v>0.66527777777778596</v>
      </c>
      <c r="D141" s="14">
        <v>0.7</v>
      </c>
      <c r="E141" s="16" t="s">
        <v>22</v>
      </c>
      <c r="F141" s="16" t="s">
        <v>317</v>
      </c>
      <c r="G141" s="17" t="s">
        <v>84</v>
      </c>
      <c r="H141" s="31" t="s">
        <v>25</v>
      </c>
      <c r="I141" s="41" t="s">
        <v>165</v>
      </c>
      <c r="J141" s="31" t="s">
        <v>455</v>
      </c>
      <c r="K141" s="31" t="s">
        <v>456</v>
      </c>
      <c r="L141" s="31" t="s">
        <v>457</v>
      </c>
      <c r="M141" s="25"/>
      <c r="N141" s="27">
        <v>31.6</v>
      </c>
      <c r="O141" s="26">
        <v>27</v>
      </c>
      <c r="P141" s="26">
        <v>4</v>
      </c>
      <c r="Q141" s="26">
        <v>69.84</v>
      </c>
      <c r="R141" s="26"/>
      <c r="S141" s="26">
        <f>N141+P141+R141</f>
        <v>35.6</v>
      </c>
      <c r="T141" s="29">
        <f>RANK(S141,$S$131:$S$162,1)</f>
        <v>11</v>
      </c>
    </row>
    <row r="142" spans="1:20" ht="17.25" thickBot="1">
      <c r="A142" s="69">
        <v>117</v>
      </c>
      <c r="B142" s="13" t="s">
        <v>21</v>
      </c>
      <c r="C142" s="14">
        <v>0.63194444444444997</v>
      </c>
      <c r="D142" s="14">
        <v>0.67777777777777803</v>
      </c>
      <c r="E142" s="16" t="s">
        <v>22</v>
      </c>
      <c r="F142" s="16" t="s">
        <v>317</v>
      </c>
      <c r="G142" s="17" t="s">
        <v>84</v>
      </c>
      <c r="H142" s="18" t="s">
        <v>94</v>
      </c>
      <c r="I142" s="23" t="s">
        <v>46</v>
      </c>
      <c r="J142" s="18" t="s">
        <v>432</v>
      </c>
      <c r="K142" s="18" t="s">
        <v>433</v>
      </c>
      <c r="L142" s="18" t="s">
        <v>434</v>
      </c>
      <c r="M142" s="25"/>
      <c r="N142" s="26">
        <v>36.6</v>
      </c>
      <c r="O142" s="26">
        <v>25</v>
      </c>
      <c r="P142" s="26">
        <v>0</v>
      </c>
      <c r="Q142" s="26">
        <v>62.76</v>
      </c>
      <c r="R142" s="26"/>
      <c r="S142" s="26">
        <f>N142+P142+R142</f>
        <v>36.6</v>
      </c>
      <c r="T142" s="29">
        <f>RANK(S142,$S$131:$S$162,1)</f>
        <v>12</v>
      </c>
    </row>
    <row r="143" spans="1:20" ht="17.25" thickBot="1">
      <c r="A143" s="69">
        <v>133</v>
      </c>
      <c r="B143" s="13" t="s">
        <v>21</v>
      </c>
      <c r="C143" s="14">
        <v>0.69861111111112195</v>
      </c>
      <c r="D143" s="14">
        <v>0.72777777777777797</v>
      </c>
      <c r="E143" s="16" t="s">
        <v>22</v>
      </c>
      <c r="F143" s="16" t="s">
        <v>317</v>
      </c>
      <c r="G143" s="17" t="s">
        <v>84</v>
      </c>
      <c r="H143" s="18" t="s">
        <v>30</v>
      </c>
      <c r="I143" s="23" t="s">
        <v>108</v>
      </c>
      <c r="J143" s="18" t="s">
        <v>475</v>
      </c>
      <c r="K143" s="18" t="s">
        <v>476</v>
      </c>
      <c r="L143" s="18" t="s">
        <v>477</v>
      </c>
      <c r="M143" s="25"/>
      <c r="N143" s="27">
        <v>36.799999999999997</v>
      </c>
      <c r="O143" s="26">
        <v>26</v>
      </c>
      <c r="P143" s="26">
        <v>0</v>
      </c>
      <c r="Q143" s="26">
        <v>66.599999999999994</v>
      </c>
      <c r="R143" s="26"/>
      <c r="S143" s="26">
        <f>N143+P143+R143</f>
        <v>36.799999999999997</v>
      </c>
      <c r="T143" s="29">
        <f>RANK(S143,$S$131:$S$162,1)</f>
        <v>13</v>
      </c>
    </row>
    <row r="144" spans="1:20" ht="15.75" thickBot="1">
      <c r="A144" s="69">
        <v>126</v>
      </c>
      <c r="B144" s="13" t="s">
        <v>21</v>
      </c>
      <c r="C144" s="14">
        <v>0.66944444444445295</v>
      </c>
      <c r="D144" s="14">
        <v>0.70277777777777795</v>
      </c>
      <c r="E144" s="16" t="s">
        <v>22</v>
      </c>
      <c r="F144" s="16" t="s">
        <v>317</v>
      </c>
      <c r="G144" s="17" t="s">
        <v>84</v>
      </c>
      <c r="H144" s="40" t="s">
        <v>137</v>
      </c>
      <c r="I144" s="23" t="s">
        <v>176</v>
      </c>
      <c r="J144" s="40" t="s">
        <v>47</v>
      </c>
      <c r="K144" s="40" t="s">
        <v>249</v>
      </c>
      <c r="L144" s="40" t="s">
        <v>458</v>
      </c>
      <c r="M144" s="18"/>
      <c r="N144" s="26">
        <v>32.9</v>
      </c>
      <c r="O144" s="26">
        <v>27</v>
      </c>
      <c r="P144" s="26">
        <v>4</v>
      </c>
      <c r="Q144" s="26">
        <v>72.930000000000007</v>
      </c>
      <c r="R144" s="26"/>
      <c r="S144" s="26">
        <f>N144+P144+R144</f>
        <v>36.9</v>
      </c>
      <c r="T144" s="29">
        <f>RANK(S144,$S$131:$S$162,1)</f>
        <v>14</v>
      </c>
    </row>
    <row r="145" spans="1:20" ht="17.25" thickBot="1">
      <c r="A145" s="69">
        <v>116</v>
      </c>
      <c r="B145" s="13" t="s">
        <v>21</v>
      </c>
      <c r="C145" s="14">
        <v>0.62777777777778299</v>
      </c>
      <c r="D145" s="14">
        <v>0.67500000000000004</v>
      </c>
      <c r="E145" s="16" t="s">
        <v>22</v>
      </c>
      <c r="F145" s="16" t="s">
        <v>317</v>
      </c>
      <c r="G145" s="17" t="s">
        <v>84</v>
      </c>
      <c r="H145" s="19" t="s">
        <v>214</v>
      </c>
      <c r="I145" s="28" t="s">
        <v>125</v>
      </c>
      <c r="J145" s="19" t="s">
        <v>292</v>
      </c>
      <c r="K145" s="19" t="s">
        <v>293</v>
      </c>
      <c r="L145" s="19" t="s">
        <v>431</v>
      </c>
      <c r="M145" s="25"/>
      <c r="N145" s="26">
        <v>33.200000000000003</v>
      </c>
      <c r="O145" s="26">
        <v>26.5</v>
      </c>
      <c r="P145" s="26">
        <v>4</v>
      </c>
      <c r="Q145" s="26">
        <v>64.55</v>
      </c>
      <c r="R145" s="26"/>
      <c r="S145" s="26">
        <f>N145+P145+R145</f>
        <v>37.200000000000003</v>
      </c>
      <c r="T145" s="29">
        <f>RANK(S145,$S$131:$S$162,1)</f>
        <v>15</v>
      </c>
    </row>
    <row r="146" spans="1:20" ht="15.75" thickBot="1">
      <c r="A146" s="69">
        <v>110</v>
      </c>
      <c r="B146" s="13" t="s">
        <v>21</v>
      </c>
      <c r="C146" s="14">
        <v>0.594444444444447</v>
      </c>
      <c r="D146" s="14">
        <v>0.63333333333333297</v>
      </c>
      <c r="E146" s="16" t="s">
        <v>22</v>
      </c>
      <c r="F146" s="16" t="s">
        <v>317</v>
      </c>
      <c r="G146" s="17" t="s">
        <v>84</v>
      </c>
      <c r="H146" s="19" t="s">
        <v>25</v>
      </c>
      <c r="I146" s="28" t="s">
        <v>176</v>
      </c>
      <c r="J146" s="19" t="s">
        <v>415</v>
      </c>
      <c r="K146" s="19" t="s">
        <v>416</v>
      </c>
      <c r="L146" s="19" t="s">
        <v>417</v>
      </c>
      <c r="M146" s="18"/>
      <c r="N146" s="26">
        <v>35</v>
      </c>
      <c r="O146" s="26">
        <v>26</v>
      </c>
      <c r="P146" s="26">
        <v>4</v>
      </c>
      <c r="Q146" s="26">
        <v>72.540000000000006</v>
      </c>
      <c r="R146" s="26"/>
      <c r="S146" s="26">
        <f>N146+P146+R146</f>
        <v>39</v>
      </c>
      <c r="T146" s="29">
        <f>RANK(S146,$S$131:$S$162,1)</f>
        <v>16</v>
      </c>
    </row>
    <row r="147" spans="1:20" ht="17.25" thickBot="1">
      <c r="A147" s="69">
        <v>115</v>
      </c>
      <c r="B147" s="13" t="s">
        <v>21</v>
      </c>
      <c r="C147" s="14">
        <v>0.61527777777778203</v>
      </c>
      <c r="D147" s="14">
        <v>0.64722222222222203</v>
      </c>
      <c r="E147" s="16" t="s">
        <v>22</v>
      </c>
      <c r="F147" s="16" t="s">
        <v>317</v>
      </c>
      <c r="G147" s="17" t="s">
        <v>84</v>
      </c>
      <c r="H147" s="18" t="s">
        <v>112</v>
      </c>
      <c r="I147" s="23" t="s">
        <v>46</v>
      </c>
      <c r="J147" s="18" t="s">
        <v>289</v>
      </c>
      <c r="K147" s="18" t="s">
        <v>429</v>
      </c>
      <c r="L147" s="18" t="s">
        <v>430</v>
      </c>
      <c r="M147" s="25"/>
      <c r="N147" s="27">
        <v>30.3</v>
      </c>
      <c r="O147" s="26">
        <v>27.5</v>
      </c>
      <c r="P147" s="26">
        <v>8</v>
      </c>
      <c r="Q147" s="26">
        <v>74.22</v>
      </c>
      <c r="R147" s="26">
        <v>1</v>
      </c>
      <c r="S147" s="26">
        <f>N147+P147+R147</f>
        <v>39.299999999999997</v>
      </c>
      <c r="T147" s="29">
        <f>RANK(S147,$S$131:$S$162,1)</f>
        <v>17</v>
      </c>
    </row>
    <row r="148" spans="1:20" ht="15.75" thickBot="1">
      <c r="A148" s="69">
        <v>113</v>
      </c>
      <c r="B148" s="13" t="s">
        <v>21</v>
      </c>
      <c r="C148" s="14">
        <v>0.60694444444444795</v>
      </c>
      <c r="D148" s="14">
        <v>0.64166666666666605</v>
      </c>
      <c r="E148" s="16" t="s">
        <v>22</v>
      </c>
      <c r="F148" s="16" t="s">
        <v>317</v>
      </c>
      <c r="G148" s="17" t="s">
        <v>84</v>
      </c>
      <c r="H148" s="30" t="s">
        <v>152</v>
      </c>
      <c r="I148" s="32" t="s">
        <v>187</v>
      </c>
      <c r="J148" s="30" t="s">
        <v>423</v>
      </c>
      <c r="K148" s="30" t="s">
        <v>424</v>
      </c>
      <c r="L148" s="30" t="s">
        <v>425</v>
      </c>
      <c r="M148" s="18"/>
      <c r="N148" s="26">
        <v>36.299999999999997</v>
      </c>
      <c r="O148" s="26">
        <v>25</v>
      </c>
      <c r="P148" s="26">
        <v>4</v>
      </c>
      <c r="Q148" s="42">
        <v>59.85</v>
      </c>
      <c r="R148" s="26"/>
      <c r="S148" s="26">
        <f>N148+P148+R148</f>
        <v>40.299999999999997</v>
      </c>
      <c r="T148" s="29">
        <f>RANK(S148,$S$131:$S$162,1)</f>
        <v>18</v>
      </c>
    </row>
    <row r="149" spans="1:20" ht="17.25" thickBot="1">
      <c r="A149" s="69">
        <v>128</v>
      </c>
      <c r="B149" s="13" t="s">
        <v>21</v>
      </c>
      <c r="C149" s="14">
        <v>0.67777777777778703</v>
      </c>
      <c r="D149" s="14">
        <v>0.71388888888888902</v>
      </c>
      <c r="E149" s="16" t="s">
        <v>22</v>
      </c>
      <c r="F149" s="16" t="s">
        <v>317</v>
      </c>
      <c r="G149" s="17" t="s">
        <v>84</v>
      </c>
      <c r="H149" s="18" t="s">
        <v>85</v>
      </c>
      <c r="I149" s="23" t="s">
        <v>86</v>
      </c>
      <c r="J149" s="18" t="s">
        <v>462</v>
      </c>
      <c r="K149" s="18" t="s">
        <v>463</v>
      </c>
      <c r="L149" s="18" t="s">
        <v>464</v>
      </c>
      <c r="M149" s="25"/>
      <c r="N149" s="26">
        <v>33.4</v>
      </c>
      <c r="O149" s="26">
        <v>27</v>
      </c>
      <c r="P149" s="26">
        <v>8</v>
      </c>
      <c r="Q149" s="26">
        <v>65.7</v>
      </c>
      <c r="R149" s="26"/>
      <c r="S149" s="26">
        <f>N149+P149+R149</f>
        <v>41.4</v>
      </c>
      <c r="T149" s="29">
        <f>RANK(S149,$S$131:$S$162,1)</f>
        <v>19</v>
      </c>
    </row>
    <row r="150" spans="1:20" ht="17.25" thickBot="1">
      <c r="A150" s="69">
        <v>120</v>
      </c>
      <c r="B150" s="13" t="s">
        <v>21</v>
      </c>
      <c r="C150" s="14">
        <v>0.64444444444445104</v>
      </c>
      <c r="D150" s="14">
        <v>0.68611111111111101</v>
      </c>
      <c r="E150" s="16" t="s">
        <v>22</v>
      </c>
      <c r="F150" s="16" t="s">
        <v>317</v>
      </c>
      <c r="G150" s="17" t="s">
        <v>84</v>
      </c>
      <c r="H150" s="18" t="s">
        <v>34</v>
      </c>
      <c r="I150" s="23" t="s">
        <v>34</v>
      </c>
      <c r="J150" s="18" t="s">
        <v>441</v>
      </c>
      <c r="K150" s="18" t="s">
        <v>442</v>
      </c>
      <c r="L150" s="18" t="s">
        <v>443</v>
      </c>
      <c r="M150" s="25"/>
      <c r="N150" s="26">
        <v>36.6</v>
      </c>
      <c r="O150" s="26">
        <v>25</v>
      </c>
      <c r="P150" s="26">
        <v>4</v>
      </c>
      <c r="Q150" s="26">
        <v>74.39</v>
      </c>
      <c r="R150" s="26">
        <v>1</v>
      </c>
      <c r="S150" s="26">
        <f>N150+P150+R150</f>
        <v>41.6</v>
      </c>
      <c r="T150" s="29">
        <f>RANK(S150,$S$131:$S$162,1)</f>
        <v>20</v>
      </c>
    </row>
    <row r="151" spans="1:20" ht="15.75" thickBot="1">
      <c r="A151" s="69">
        <v>108</v>
      </c>
      <c r="B151" s="13" t="s">
        <v>21</v>
      </c>
      <c r="C151" s="14">
        <v>0.58611111111111303</v>
      </c>
      <c r="D151" s="14">
        <v>0.62777777777777799</v>
      </c>
      <c r="E151" s="16" t="s">
        <v>22</v>
      </c>
      <c r="F151" s="16" t="s">
        <v>317</v>
      </c>
      <c r="G151" s="17" t="s">
        <v>84</v>
      </c>
      <c r="H151" s="18" t="s">
        <v>132</v>
      </c>
      <c r="I151" s="23" t="s">
        <v>46</v>
      </c>
      <c r="J151" s="18" t="s">
        <v>409</v>
      </c>
      <c r="K151" s="18" t="s">
        <v>410</v>
      </c>
      <c r="L151" s="18" t="s">
        <v>411</v>
      </c>
      <c r="M151" s="35"/>
      <c r="N151" s="26">
        <v>33.9</v>
      </c>
      <c r="O151" s="26">
        <v>26</v>
      </c>
      <c r="P151" s="26">
        <v>8</v>
      </c>
      <c r="Q151" s="26">
        <v>66.06</v>
      </c>
      <c r="R151" s="26"/>
      <c r="S151" s="26">
        <f>N151+P151+R151</f>
        <v>41.9</v>
      </c>
      <c r="T151" s="29">
        <f>RANK(S151,$S$131:$S$162,1)</f>
        <v>21</v>
      </c>
    </row>
    <row r="152" spans="1:20" ht="17.25" thickBot="1">
      <c r="A152" s="69">
        <v>124</v>
      </c>
      <c r="B152" s="13" t="s">
        <v>21</v>
      </c>
      <c r="C152" s="14">
        <v>0.66111111111111898</v>
      </c>
      <c r="D152" s="14">
        <v>0.69722222222222197</v>
      </c>
      <c r="E152" s="16" t="s">
        <v>22</v>
      </c>
      <c r="F152" s="16" t="s">
        <v>317</v>
      </c>
      <c r="G152" s="17" t="s">
        <v>84</v>
      </c>
      <c r="H152" s="19" t="s">
        <v>157</v>
      </c>
      <c r="I152" s="37" t="s">
        <v>46</v>
      </c>
      <c r="J152" s="39" t="s">
        <v>452</v>
      </c>
      <c r="K152" s="39" t="s">
        <v>453</v>
      </c>
      <c r="L152" s="39" t="s">
        <v>454</v>
      </c>
      <c r="M152" s="25"/>
      <c r="N152" s="27">
        <v>38.9</v>
      </c>
      <c r="O152" s="26">
        <v>25</v>
      </c>
      <c r="P152" s="26">
        <v>4</v>
      </c>
      <c r="Q152" s="26">
        <v>69.16</v>
      </c>
      <c r="R152" s="26"/>
      <c r="S152" s="26">
        <f>N152+P152+R152</f>
        <v>42.9</v>
      </c>
      <c r="T152" s="29">
        <f>RANK(S152,$S$131:$S$162,1)</f>
        <v>22</v>
      </c>
    </row>
    <row r="153" spans="1:20" ht="17.25" thickBot="1">
      <c r="A153" s="69">
        <v>112</v>
      </c>
      <c r="B153" s="13" t="s">
        <v>21</v>
      </c>
      <c r="C153" s="14">
        <v>0.60277777777778097</v>
      </c>
      <c r="D153" s="14">
        <v>0.63888888888888895</v>
      </c>
      <c r="E153" s="16" t="s">
        <v>22</v>
      </c>
      <c r="F153" s="16" t="s">
        <v>317</v>
      </c>
      <c r="G153" s="17" t="s">
        <v>84</v>
      </c>
      <c r="H153" s="18" t="s">
        <v>147</v>
      </c>
      <c r="I153" s="23" t="s">
        <v>148</v>
      </c>
      <c r="J153" s="18" t="s">
        <v>420</v>
      </c>
      <c r="K153" s="18" t="s">
        <v>421</v>
      </c>
      <c r="L153" s="18" t="s">
        <v>422</v>
      </c>
      <c r="M153" s="25"/>
      <c r="N153" s="26">
        <v>35.299999999999997</v>
      </c>
      <c r="O153" s="26">
        <v>26</v>
      </c>
      <c r="P153" s="26">
        <v>8</v>
      </c>
      <c r="Q153" s="26">
        <v>64.31</v>
      </c>
      <c r="R153" s="26"/>
      <c r="S153" s="26">
        <f>N153+P153+R153</f>
        <v>43.3</v>
      </c>
      <c r="T153" s="29">
        <f>RANK(S153,$S$131:$S$162,1)</f>
        <v>23</v>
      </c>
    </row>
    <row r="154" spans="1:20" ht="17.25" thickBot="1">
      <c r="A154" s="69">
        <v>129</v>
      </c>
      <c r="B154" s="13" t="s">
        <v>21</v>
      </c>
      <c r="C154" s="14">
        <v>0.68194444444445401</v>
      </c>
      <c r="D154" s="14">
        <v>0.71666666666666701</v>
      </c>
      <c r="E154" s="16" t="s">
        <v>22</v>
      </c>
      <c r="F154" s="16" t="s">
        <v>317</v>
      </c>
      <c r="G154" s="17" t="s">
        <v>84</v>
      </c>
      <c r="H154" s="30" t="s">
        <v>152</v>
      </c>
      <c r="I154" s="32" t="s">
        <v>153</v>
      </c>
      <c r="J154" s="30" t="s">
        <v>133</v>
      </c>
      <c r="K154" s="30" t="s">
        <v>465</v>
      </c>
      <c r="L154" s="30" t="s">
        <v>466</v>
      </c>
      <c r="M154" s="25"/>
      <c r="N154" s="26">
        <v>36.6</v>
      </c>
      <c r="O154" s="26">
        <v>25</v>
      </c>
      <c r="P154" s="26">
        <v>8</v>
      </c>
      <c r="Q154" s="26">
        <v>65.27</v>
      </c>
      <c r="R154" s="26"/>
      <c r="S154" s="26">
        <f>N154+P154+R154</f>
        <v>44.6</v>
      </c>
      <c r="T154" s="29">
        <f>RANK(S154,$S$131:$S$162,1)</f>
        <v>24</v>
      </c>
    </row>
    <row r="155" spans="1:20" ht="15.75" thickBot="1">
      <c r="A155" s="69">
        <v>114</v>
      </c>
      <c r="B155" s="13" t="s">
        <v>21</v>
      </c>
      <c r="C155" s="14">
        <v>0.61111111111111505</v>
      </c>
      <c r="D155" s="14">
        <v>0.64444444444444404</v>
      </c>
      <c r="E155" s="16" t="s">
        <v>22</v>
      </c>
      <c r="F155" s="16" t="s">
        <v>317</v>
      </c>
      <c r="G155" s="17" t="s">
        <v>84</v>
      </c>
      <c r="H155" s="18" t="s">
        <v>103</v>
      </c>
      <c r="I155" s="23" t="s">
        <v>104</v>
      </c>
      <c r="J155" s="18" t="s">
        <v>426</v>
      </c>
      <c r="K155" s="18" t="s">
        <v>427</v>
      </c>
      <c r="L155" s="18" t="s">
        <v>428</v>
      </c>
      <c r="M155" s="18">
        <v>20708</v>
      </c>
      <c r="N155" s="26">
        <v>34.200000000000003</v>
      </c>
      <c r="O155" s="26">
        <v>26.5</v>
      </c>
      <c r="P155" s="26">
        <v>16</v>
      </c>
      <c r="Q155" s="26">
        <v>78.12</v>
      </c>
      <c r="R155" s="26">
        <v>5</v>
      </c>
      <c r="S155" s="26">
        <f>N155+P155+R155</f>
        <v>55.2</v>
      </c>
      <c r="T155" s="29">
        <f>RANK(S155,$S$131:$S$162,1)</f>
        <v>25</v>
      </c>
    </row>
    <row r="156" spans="1:20" ht="15.75" thickBot="1">
      <c r="A156" s="69">
        <v>134</v>
      </c>
      <c r="B156" s="13" t="s">
        <v>21</v>
      </c>
      <c r="C156" s="14">
        <v>0.70277777777778905</v>
      </c>
      <c r="D156" s="14">
        <v>0.73055555555555596</v>
      </c>
      <c r="E156" s="16" t="s">
        <v>22</v>
      </c>
      <c r="F156" s="16" t="s">
        <v>317</v>
      </c>
      <c r="G156" s="17" t="s">
        <v>84</v>
      </c>
      <c r="H156" s="39" t="s">
        <v>137</v>
      </c>
      <c r="I156" s="37" t="s">
        <v>108</v>
      </c>
      <c r="J156" s="39" t="s">
        <v>289</v>
      </c>
      <c r="K156" s="39" t="s">
        <v>478</v>
      </c>
      <c r="L156" s="39" t="s">
        <v>479</v>
      </c>
      <c r="M156" s="12">
        <v>21972</v>
      </c>
      <c r="N156" s="26">
        <v>36.6</v>
      </c>
      <c r="O156" s="26">
        <v>26</v>
      </c>
      <c r="P156" s="26">
        <v>8</v>
      </c>
      <c r="Q156" s="26">
        <v>84.43</v>
      </c>
      <c r="R156" s="26">
        <v>11</v>
      </c>
      <c r="S156" s="26">
        <f>N156+P156+R156</f>
        <v>55.6</v>
      </c>
      <c r="T156" s="29">
        <f>RANK(S156,$S$131:$S$162,1)</f>
        <v>26</v>
      </c>
    </row>
    <row r="157" spans="1:20" ht="15.75" thickBot="1">
      <c r="A157" s="69">
        <v>135</v>
      </c>
      <c r="B157" s="13" t="s">
        <v>21</v>
      </c>
      <c r="C157" s="14">
        <v>0.70694444444445603</v>
      </c>
      <c r="D157" s="14">
        <v>0.73333333333333295</v>
      </c>
      <c r="E157" s="16" t="s">
        <v>22</v>
      </c>
      <c r="F157" s="16" t="s">
        <v>317</v>
      </c>
      <c r="G157" s="17" t="s">
        <v>84</v>
      </c>
      <c r="H157" s="18" t="s">
        <v>85</v>
      </c>
      <c r="I157" s="23" t="s">
        <v>195</v>
      </c>
      <c r="J157" s="18" t="s">
        <v>480</v>
      </c>
      <c r="K157" s="18" t="s">
        <v>481</v>
      </c>
      <c r="L157" s="18" t="s">
        <v>482</v>
      </c>
      <c r="M157" s="35"/>
      <c r="N157" s="26">
        <v>37.9</v>
      </c>
      <c r="O157" s="26">
        <v>25</v>
      </c>
      <c r="P157" s="26">
        <v>16</v>
      </c>
      <c r="Q157" s="26">
        <v>76.7</v>
      </c>
      <c r="R157" s="26">
        <v>3</v>
      </c>
      <c r="S157" s="26">
        <f>N157+P157+R157</f>
        <v>56.9</v>
      </c>
      <c r="T157" s="29">
        <f>RANK(S157,$S$131:$S$162,1)</f>
        <v>27</v>
      </c>
    </row>
    <row r="158" spans="1:20" ht="15.75" thickBot="1">
      <c r="A158" s="69">
        <v>106</v>
      </c>
      <c r="B158" s="13" t="s">
        <v>21</v>
      </c>
      <c r="C158" s="14">
        <v>0.57777777777777894</v>
      </c>
      <c r="D158" s="14">
        <v>0.62222222222222201</v>
      </c>
      <c r="E158" s="16" t="s">
        <v>22</v>
      </c>
      <c r="F158" s="16" t="s">
        <v>317</v>
      </c>
      <c r="G158" s="17" t="s">
        <v>84</v>
      </c>
      <c r="H158" s="46" t="s">
        <v>324</v>
      </c>
      <c r="I158" s="46" t="s">
        <v>26</v>
      </c>
      <c r="J158" s="46" t="s">
        <v>403</v>
      </c>
      <c r="K158" s="46" t="s">
        <v>404</v>
      </c>
      <c r="L158" s="46" t="s">
        <v>405</v>
      </c>
      <c r="M158" s="35"/>
      <c r="N158" s="26">
        <v>30.8</v>
      </c>
      <c r="O158" s="26">
        <v>28.5</v>
      </c>
      <c r="P158" s="26" t="s">
        <v>74</v>
      </c>
      <c r="Q158" s="26"/>
      <c r="R158" s="26"/>
      <c r="S158" s="26" t="s">
        <v>74</v>
      </c>
      <c r="T158" s="29" t="s">
        <v>74</v>
      </c>
    </row>
    <row r="159" spans="1:20" ht="17.25" thickBot="1">
      <c r="A159" s="69">
        <v>122</v>
      </c>
      <c r="B159" s="13" t="s">
        <v>21</v>
      </c>
      <c r="C159" s="14">
        <v>0.65277777777778501</v>
      </c>
      <c r="D159" s="14">
        <v>0.69166666666666698</v>
      </c>
      <c r="E159" s="16" t="s">
        <v>22</v>
      </c>
      <c r="F159" s="16" t="s">
        <v>317</v>
      </c>
      <c r="G159" s="17" t="s">
        <v>84</v>
      </c>
      <c r="H159" s="18" t="s">
        <v>30</v>
      </c>
      <c r="I159" s="23" t="s">
        <v>42</v>
      </c>
      <c r="J159" s="18" t="s">
        <v>446</v>
      </c>
      <c r="K159" s="18" t="s">
        <v>447</v>
      </c>
      <c r="L159" s="18" t="s">
        <v>448</v>
      </c>
      <c r="M159" s="25"/>
      <c r="N159" s="26">
        <v>34.5</v>
      </c>
      <c r="O159" s="26">
        <v>26</v>
      </c>
      <c r="P159" s="26" t="s">
        <v>74</v>
      </c>
      <c r="Q159" s="26"/>
      <c r="R159" s="26"/>
      <c r="S159" s="26" t="s">
        <v>74</v>
      </c>
      <c r="T159" s="29" t="s">
        <v>74</v>
      </c>
    </row>
    <row r="160" spans="1:20" ht="17.25" thickBot="1">
      <c r="A160" s="69">
        <v>123</v>
      </c>
      <c r="B160" s="13" t="s">
        <v>21</v>
      </c>
      <c r="C160" s="14">
        <v>0.65694444444445199</v>
      </c>
      <c r="D160" s="14">
        <v>0.69444444444444398</v>
      </c>
      <c r="E160" s="16" t="s">
        <v>22</v>
      </c>
      <c r="F160" s="16" t="s">
        <v>317</v>
      </c>
      <c r="G160" s="17" t="s">
        <v>84</v>
      </c>
      <c r="H160" s="18" t="s">
        <v>90</v>
      </c>
      <c r="I160" s="23" t="s">
        <v>46</v>
      </c>
      <c r="J160" s="18" t="s">
        <v>449</v>
      </c>
      <c r="K160" s="18" t="s">
        <v>450</v>
      </c>
      <c r="L160" s="18" t="s">
        <v>451</v>
      </c>
      <c r="M160" s="34"/>
      <c r="N160" s="26">
        <v>33.9</v>
      </c>
      <c r="O160" s="26">
        <v>26.5</v>
      </c>
      <c r="P160" s="26" t="s">
        <v>74</v>
      </c>
      <c r="Q160" s="26"/>
      <c r="R160" s="26"/>
      <c r="S160" s="26" t="s">
        <v>74</v>
      </c>
      <c r="T160" s="29" t="s">
        <v>74</v>
      </c>
    </row>
    <row r="161" spans="1:20" ht="17.25" thickBot="1">
      <c r="A161" s="69">
        <v>127</v>
      </c>
      <c r="B161" s="13" t="s">
        <v>21</v>
      </c>
      <c r="C161" s="14">
        <v>0.67361111111112004</v>
      </c>
      <c r="D161" s="14">
        <v>0.70555555555555505</v>
      </c>
      <c r="E161" s="16" t="s">
        <v>22</v>
      </c>
      <c r="F161" s="16" t="s">
        <v>317</v>
      </c>
      <c r="G161" s="17" t="s">
        <v>84</v>
      </c>
      <c r="H161" s="18" t="s">
        <v>147</v>
      </c>
      <c r="I161" s="23" t="s">
        <v>180</v>
      </c>
      <c r="J161" s="18" t="s">
        <v>459</v>
      </c>
      <c r="K161" s="18" t="s">
        <v>460</v>
      </c>
      <c r="L161" s="18" t="s">
        <v>461</v>
      </c>
      <c r="M161" s="25" t="s">
        <v>376</v>
      </c>
      <c r="N161" s="26">
        <v>33.200000000000003</v>
      </c>
      <c r="O161" s="26">
        <v>27</v>
      </c>
      <c r="P161" s="26" t="s">
        <v>74</v>
      </c>
      <c r="Q161" s="26"/>
      <c r="R161" s="26"/>
      <c r="S161" s="26" t="s">
        <v>74</v>
      </c>
      <c r="T161" s="29" t="s">
        <v>74</v>
      </c>
    </row>
    <row r="162" spans="1:20" ht="17.25" thickBot="1">
      <c r="A162" s="70">
        <v>132</v>
      </c>
      <c r="B162" s="71" t="s">
        <v>21</v>
      </c>
      <c r="C162" s="72">
        <v>0.69444444444445497</v>
      </c>
      <c r="D162" s="72">
        <v>0.72499999999999998</v>
      </c>
      <c r="E162" s="74" t="s">
        <v>22</v>
      </c>
      <c r="F162" s="74" t="s">
        <v>317</v>
      </c>
      <c r="G162" s="75" t="s">
        <v>84</v>
      </c>
      <c r="H162" s="82" t="s">
        <v>85</v>
      </c>
      <c r="I162" s="83" t="s">
        <v>169</v>
      </c>
      <c r="J162" s="82" t="s">
        <v>472</v>
      </c>
      <c r="K162" s="82" t="s">
        <v>473</v>
      </c>
      <c r="L162" s="82" t="s">
        <v>474</v>
      </c>
      <c r="M162" s="78" t="s">
        <v>376</v>
      </c>
      <c r="N162" s="79">
        <v>34.5</v>
      </c>
      <c r="O162" s="79">
        <v>25</v>
      </c>
      <c r="P162" s="79" t="s">
        <v>74</v>
      </c>
      <c r="Q162" s="79"/>
      <c r="R162" s="79"/>
      <c r="S162" s="79" t="s">
        <v>74</v>
      </c>
      <c r="T162" s="29" t="s">
        <v>74</v>
      </c>
    </row>
  </sheetData>
  <sortState ref="A132:T163">
    <sortCondition ref="T132:T163"/>
  </sortState>
  <mergeCells count="6">
    <mergeCell ref="A94:T95"/>
    <mergeCell ref="A129:T130"/>
    <mergeCell ref="A58:T59"/>
    <mergeCell ref="A2:T2"/>
    <mergeCell ref="A12:T13"/>
    <mergeCell ref="A21:T22"/>
  </mergeCell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topLeftCell="A12" zoomScale="60" zoomScaleNormal="60" workbookViewId="0">
      <selection activeCell="S10" sqref="S1:S1048576"/>
    </sheetView>
  </sheetViews>
  <sheetFormatPr defaultColWidth="9" defaultRowHeight="15"/>
  <cols>
    <col min="1" max="1" width="6.140625" style="1" customWidth="1"/>
    <col min="2" max="2" width="9.140625" style="2" hidden="1" customWidth="1"/>
    <col min="3" max="3" width="10" style="3" hidden="1" customWidth="1"/>
    <col min="4" max="4" width="9.140625" style="3" hidden="1" customWidth="1"/>
    <col min="5" max="6" width="17.28515625" hidden="1" customWidth="1"/>
    <col min="7" max="7" width="9" hidden="1" customWidth="1"/>
    <col min="8" max="8" width="31.7109375" customWidth="1"/>
    <col min="9" max="9" width="22.42578125" customWidth="1"/>
    <col min="10" max="10" width="14.42578125" customWidth="1"/>
    <col min="11" max="11" width="15.5703125" style="2" customWidth="1"/>
    <col min="12" max="12" width="34.140625" style="3" customWidth="1"/>
    <col min="13" max="13" width="14.140625" style="3" hidden="1" customWidth="1"/>
    <col min="14" max="14" width="14.7109375" style="4" customWidth="1"/>
    <col min="15" max="15" width="12.5703125" style="4" customWidth="1"/>
    <col min="16" max="16" width="14.7109375" style="4" customWidth="1"/>
    <col min="17" max="17" width="12.7109375" style="4" customWidth="1"/>
    <col min="18" max="18" width="16.85546875" style="5" customWidth="1"/>
    <col min="19" max="19" width="10.5703125" style="5" customWidth="1"/>
    <col min="21" max="21" width="9" style="5"/>
  </cols>
  <sheetData>
    <row r="1" spans="1:22" ht="47.2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20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485</v>
      </c>
    </row>
    <row r="2" spans="1:22" ht="16.5">
      <c r="A2" s="12">
        <v>26</v>
      </c>
      <c r="B2" s="13" t="s">
        <v>61</v>
      </c>
      <c r="C2" s="14">
        <v>0.51249999999998697</v>
      </c>
      <c r="D2" s="14">
        <v>0.54583333333333295</v>
      </c>
      <c r="E2" s="16" t="s">
        <v>62</v>
      </c>
      <c r="F2" s="16" t="s">
        <v>83</v>
      </c>
      <c r="G2" s="17" t="s">
        <v>84</v>
      </c>
      <c r="H2" s="30" t="s">
        <v>152</v>
      </c>
      <c r="I2" s="32" t="s">
        <v>187</v>
      </c>
      <c r="J2" s="30" t="s">
        <v>188</v>
      </c>
      <c r="K2" s="30" t="s">
        <v>189</v>
      </c>
      <c r="L2" s="30" t="s">
        <v>190</v>
      </c>
      <c r="M2" s="25"/>
      <c r="N2" s="26">
        <v>33.299999999999997</v>
      </c>
      <c r="O2" s="26">
        <v>27.5</v>
      </c>
      <c r="P2" s="26" t="s">
        <v>81</v>
      </c>
      <c r="Q2" s="26"/>
      <c r="R2" s="26"/>
      <c r="S2" s="26" t="s">
        <v>191</v>
      </c>
      <c r="T2" t="s">
        <v>191</v>
      </c>
    </row>
    <row r="3" spans="1:22" ht="16.5">
      <c r="A3" s="12">
        <v>36</v>
      </c>
      <c r="B3" s="13" t="s">
        <v>21</v>
      </c>
      <c r="C3" s="14">
        <v>0.391666666666664</v>
      </c>
      <c r="D3" s="14">
        <v>0.44861111111111102</v>
      </c>
      <c r="E3" s="16" t="s">
        <v>62</v>
      </c>
      <c r="F3" s="16" t="s">
        <v>83</v>
      </c>
      <c r="G3" s="17" t="s">
        <v>84</v>
      </c>
      <c r="H3" s="30" t="s">
        <v>152</v>
      </c>
      <c r="I3" s="32" t="s">
        <v>187</v>
      </c>
      <c r="J3" s="30" t="s">
        <v>222</v>
      </c>
      <c r="K3" s="30" t="s">
        <v>223</v>
      </c>
      <c r="L3" s="30" t="s">
        <v>224</v>
      </c>
      <c r="M3" s="25"/>
      <c r="N3" s="27">
        <v>34.799999999999997</v>
      </c>
      <c r="O3" s="26">
        <v>26</v>
      </c>
      <c r="P3" s="26" t="s">
        <v>225</v>
      </c>
      <c r="Q3" s="26"/>
      <c r="R3" s="26"/>
      <c r="S3" s="26">
        <v>134.80000000000001</v>
      </c>
      <c r="T3" t="s">
        <v>74</v>
      </c>
    </row>
    <row r="4" spans="1:22">
      <c r="A4" s="12">
        <v>80</v>
      </c>
      <c r="B4" s="13" t="s">
        <v>61</v>
      </c>
      <c r="C4" s="14">
        <v>0.61527777777778203</v>
      </c>
      <c r="D4" s="14">
        <v>0.64027777777777795</v>
      </c>
      <c r="E4" s="16" t="s">
        <v>22</v>
      </c>
      <c r="F4" s="16" t="s">
        <v>317</v>
      </c>
      <c r="G4" s="17" t="s">
        <v>84</v>
      </c>
      <c r="H4" s="30" t="s">
        <v>152</v>
      </c>
      <c r="I4" s="32" t="s">
        <v>187</v>
      </c>
      <c r="J4" s="30" t="s">
        <v>341</v>
      </c>
      <c r="K4" s="30" t="s">
        <v>342</v>
      </c>
      <c r="L4" s="30" t="s">
        <v>343</v>
      </c>
      <c r="M4" s="14"/>
      <c r="N4" s="26">
        <v>34.200000000000003</v>
      </c>
      <c r="O4" s="26">
        <v>27</v>
      </c>
      <c r="P4" s="26">
        <v>0</v>
      </c>
      <c r="Q4" s="26">
        <v>63.11</v>
      </c>
      <c r="R4" s="26"/>
      <c r="S4" s="26">
        <f>N4+P4+R4</f>
        <v>34.200000000000003</v>
      </c>
      <c r="T4">
        <v>13</v>
      </c>
    </row>
    <row r="5" spans="1:22">
      <c r="A5" s="12">
        <v>113</v>
      </c>
      <c r="B5" s="13" t="s">
        <v>21</v>
      </c>
      <c r="C5" s="14">
        <v>0.60694444444444795</v>
      </c>
      <c r="D5" s="14">
        <v>0.64166666666666605</v>
      </c>
      <c r="E5" s="16" t="s">
        <v>22</v>
      </c>
      <c r="F5" s="16" t="s">
        <v>317</v>
      </c>
      <c r="G5" s="17" t="s">
        <v>84</v>
      </c>
      <c r="H5" s="30" t="s">
        <v>152</v>
      </c>
      <c r="I5" s="32" t="s">
        <v>187</v>
      </c>
      <c r="J5" s="30" t="s">
        <v>423</v>
      </c>
      <c r="K5" s="30" t="s">
        <v>424</v>
      </c>
      <c r="L5" s="30" t="s">
        <v>425</v>
      </c>
      <c r="M5" s="18"/>
      <c r="N5" s="26">
        <v>36.299999999999997</v>
      </c>
      <c r="O5" s="26">
        <v>25</v>
      </c>
      <c r="P5" s="26">
        <v>4</v>
      </c>
      <c r="Q5" s="42">
        <v>59.85</v>
      </c>
      <c r="R5" s="26"/>
      <c r="S5" s="26">
        <f>N5+P5+R5</f>
        <v>40.299999999999997</v>
      </c>
      <c r="T5">
        <v>16</v>
      </c>
      <c r="U5" s="5" t="s">
        <v>74</v>
      </c>
      <c r="V5" s="29" t="s">
        <v>74</v>
      </c>
    </row>
    <row r="6" spans="1:22">
      <c r="A6" s="12"/>
      <c r="B6" s="13"/>
      <c r="C6" s="14"/>
      <c r="D6" s="14"/>
      <c r="E6" s="16"/>
      <c r="F6" s="16"/>
      <c r="G6" s="17"/>
      <c r="H6" s="30"/>
      <c r="I6" s="32"/>
      <c r="J6" s="30"/>
      <c r="K6" s="30"/>
      <c r="L6" s="30"/>
      <c r="M6" s="18"/>
      <c r="N6" s="26"/>
      <c r="O6" s="26"/>
      <c r="P6" s="26"/>
      <c r="Q6" s="42"/>
      <c r="R6" s="26"/>
      <c r="S6" s="26"/>
    </row>
    <row r="7" spans="1:22" ht="16.5">
      <c r="A7" s="12">
        <v>17</v>
      </c>
      <c r="B7" s="13" t="s">
        <v>61</v>
      </c>
      <c r="C7" s="14">
        <v>0.46666666666665801</v>
      </c>
      <c r="D7" s="14">
        <v>0.5</v>
      </c>
      <c r="E7" s="16" t="s">
        <v>62</v>
      </c>
      <c r="F7" s="16" t="s">
        <v>83</v>
      </c>
      <c r="G7" s="17" t="s">
        <v>84</v>
      </c>
      <c r="H7" s="30" t="s">
        <v>152</v>
      </c>
      <c r="I7" s="32" t="s">
        <v>153</v>
      </c>
      <c r="J7" s="30" t="s">
        <v>154</v>
      </c>
      <c r="K7" s="30" t="s">
        <v>155</v>
      </c>
      <c r="L7" s="30" t="s">
        <v>156</v>
      </c>
      <c r="M7" s="25"/>
      <c r="N7" s="26">
        <v>29.8</v>
      </c>
      <c r="O7" s="26">
        <v>28</v>
      </c>
      <c r="P7" s="26">
        <v>4</v>
      </c>
      <c r="Q7" s="26">
        <v>80.430000000000007</v>
      </c>
      <c r="R7" s="26">
        <v>7</v>
      </c>
      <c r="S7" s="26">
        <f>N7+P7+R7</f>
        <v>40.799999999999997</v>
      </c>
      <c r="T7">
        <v>19</v>
      </c>
    </row>
    <row r="8" spans="1:22" ht="16.5">
      <c r="A8" s="12">
        <v>52</v>
      </c>
      <c r="B8" s="13" t="s">
        <v>21</v>
      </c>
      <c r="C8" s="14">
        <v>0.46666666666665801</v>
      </c>
      <c r="D8" s="14">
        <v>0.50138888888888899</v>
      </c>
      <c r="E8" s="16" t="s">
        <v>62</v>
      </c>
      <c r="F8" s="16" t="s">
        <v>83</v>
      </c>
      <c r="G8" s="17" t="s">
        <v>84</v>
      </c>
      <c r="H8" s="30" t="s">
        <v>152</v>
      </c>
      <c r="I8" s="32" t="s">
        <v>153</v>
      </c>
      <c r="J8" s="30" t="s">
        <v>267</v>
      </c>
      <c r="K8" s="30" t="s">
        <v>268</v>
      </c>
      <c r="L8" s="30" t="s">
        <v>269</v>
      </c>
      <c r="M8" s="25"/>
      <c r="N8" s="26">
        <v>36.799999999999997</v>
      </c>
      <c r="O8" s="26">
        <v>25</v>
      </c>
      <c r="P8" s="26">
        <v>0</v>
      </c>
      <c r="Q8" s="26">
        <v>66.739999999999995</v>
      </c>
      <c r="R8" s="26"/>
      <c r="S8" s="26">
        <f>N8+P8+R8</f>
        <v>36.799999999999997</v>
      </c>
      <c r="T8">
        <v>8</v>
      </c>
    </row>
    <row r="9" spans="1:22" ht="16.5">
      <c r="A9" s="12">
        <v>96</v>
      </c>
      <c r="B9" s="13" t="s">
        <v>61</v>
      </c>
      <c r="C9" s="14">
        <v>0.69027777777778798</v>
      </c>
      <c r="D9" s="14">
        <v>0.71250000000000002</v>
      </c>
      <c r="E9" s="16" t="s">
        <v>22</v>
      </c>
      <c r="F9" s="16" t="s">
        <v>317</v>
      </c>
      <c r="G9" s="17" t="s">
        <v>84</v>
      </c>
      <c r="H9" s="30" t="s">
        <v>152</v>
      </c>
      <c r="I9" s="32" t="s">
        <v>153</v>
      </c>
      <c r="J9" s="30" t="s">
        <v>204</v>
      </c>
      <c r="K9" s="30" t="s">
        <v>382</v>
      </c>
      <c r="L9" s="30" t="s">
        <v>383</v>
      </c>
      <c r="M9" s="25"/>
      <c r="N9" s="26">
        <v>29.2</v>
      </c>
      <c r="O9" s="26">
        <v>28</v>
      </c>
      <c r="P9" s="26">
        <v>4</v>
      </c>
      <c r="Q9" s="26">
        <v>65.62</v>
      </c>
      <c r="R9" s="26"/>
      <c r="S9" s="26">
        <f>N9+P9+R9</f>
        <v>33.200000000000003</v>
      </c>
      <c r="T9">
        <v>11</v>
      </c>
    </row>
    <row r="10" spans="1:22" ht="16.5">
      <c r="A10" s="12">
        <v>129</v>
      </c>
      <c r="B10" s="13" t="s">
        <v>21</v>
      </c>
      <c r="C10" s="14">
        <v>0.68194444444445401</v>
      </c>
      <c r="D10" s="14">
        <v>0.71666666666666701</v>
      </c>
      <c r="E10" s="16" t="s">
        <v>22</v>
      </c>
      <c r="F10" s="16" t="s">
        <v>317</v>
      </c>
      <c r="G10" s="17" t="s">
        <v>84</v>
      </c>
      <c r="H10" s="30" t="s">
        <v>152</v>
      </c>
      <c r="I10" s="32" t="s">
        <v>153</v>
      </c>
      <c r="J10" s="30" t="s">
        <v>133</v>
      </c>
      <c r="K10" s="30" t="s">
        <v>465</v>
      </c>
      <c r="L10" s="30" t="s">
        <v>466</v>
      </c>
      <c r="M10" s="25"/>
      <c r="N10" s="26">
        <v>36.6</v>
      </c>
      <c r="O10" s="26">
        <v>25</v>
      </c>
      <c r="P10" s="26">
        <v>8</v>
      </c>
      <c r="Q10" s="26">
        <v>65.27</v>
      </c>
      <c r="R10" s="26"/>
      <c r="S10" s="26">
        <f>N10+P10+R10</f>
        <v>44.6</v>
      </c>
      <c r="T10">
        <v>22</v>
      </c>
      <c r="U10" s="29">
        <f>SUM(T7:T10)-MAX(T7:T10)</f>
        <v>38</v>
      </c>
      <c r="V10" s="29">
        <f>RANK(U10,$U$5:$U$145,1)</f>
        <v>19</v>
      </c>
    </row>
    <row r="11" spans="1:22" ht="16.5">
      <c r="A11" s="12"/>
      <c r="B11" s="13"/>
      <c r="C11" s="14"/>
      <c r="D11" s="14"/>
      <c r="E11" s="16"/>
      <c r="F11" s="16"/>
      <c r="G11" s="17"/>
      <c r="H11" s="30"/>
      <c r="I11" s="32"/>
      <c r="J11" s="30"/>
      <c r="K11" s="30"/>
      <c r="L11" s="30"/>
      <c r="M11" s="25"/>
      <c r="N11" s="26"/>
      <c r="O11" s="26"/>
      <c r="P11" s="26"/>
      <c r="Q11" s="26"/>
      <c r="R11" s="26"/>
      <c r="S11" s="26"/>
    </row>
    <row r="12" spans="1:22" ht="16.5">
      <c r="A12" s="12">
        <v>2</v>
      </c>
      <c r="B12" s="13" t="s">
        <v>61</v>
      </c>
      <c r="C12" s="14">
        <v>0.39583333333332998</v>
      </c>
      <c r="D12" s="14">
        <v>0.45</v>
      </c>
      <c r="E12" s="16" t="s">
        <v>62</v>
      </c>
      <c r="F12" s="16" t="s">
        <v>83</v>
      </c>
      <c r="G12" s="17" t="s">
        <v>84</v>
      </c>
      <c r="H12" s="18" t="s">
        <v>90</v>
      </c>
      <c r="I12" s="23" t="s">
        <v>46</v>
      </c>
      <c r="J12" s="18" t="s">
        <v>91</v>
      </c>
      <c r="K12" s="18" t="s">
        <v>92</v>
      </c>
      <c r="L12" s="33" t="s">
        <v>93</v>
      </c>
      <c r="M12" s="34"/>
      <c r="N12" s="27">
        <v>31.8</v>
      </c>
      <c r="O12" s="26">
        <v>27</v>
      </c>
      <c r="P12" s="26">
        <v>16</v>
      </c>
      <c r="Q12" s="26">
        <v>95.5</v>
      </c>
      <c r="R12" s="26">
        <v>22</v>
      </c>
      <c r="S12" s="26">
        <f>N12+P12+R12</f>
        <v>69.8</v>
      </c>
      <c r="T12">
        <v>25</v>
      </c>
    </row>
    <row r="13" spans="1:22" ht="16.5">
      <c r="A13" s="12">
        <v>37</v>
      </c>
      <c r="B13" s="13" t="s">
        <v>21</v>
      </c>
      <c r="C13" s="14">
        <v>0.39583333333332998</v>
      </c>
      <c r="D13" s="14">
        <v>0.45138888888888901</v>
      </c>
      <c r="E13" s="16" t="s">
        <v>62</v>
      </c>
      <c r="F13" s="16" t="s">
        <v>83</v>
      </c>
      <c r="G13" s="17" t="s">
        <v>84</v>
      </c>
      <c r="H13" s="18" t="s">
        <v>90</v>
      </c>
      <c r="I13" s="23" t="s">
        <v>46</v>
      </c>
      <c r="J13" s="18" t="s">
        <v>226</v>
      </c>
      <c r="K13" s="18" t="s">
        <v>227</v>
      </c>
      <c r="L13" s="18" t="s">
        <v>228</v>
      </c>
      <c r="M13" s="34"/>
      <c r="N13" s="27" t="s">
        <v>81</v>
      </c>
      <c r="O13" s="26"/>
      <c r="P13" s="26"/>
      <c r="Q13" s="26"/>
      <c r="R13" s="26"/>
      <c r="S13" s="26">
        <v>100</v>
      </c>
      <c r="T13" t="s">
        <v>191</v>
      </c>
    </row>
    <row r="14" spans="1:22" ht="16.5">
      <c r="A14" s="12">
        <v>90</v>
      </c>
      <c r="B14" s="13" t="s">
        <v>61</v>
      </c>
      <c r="C14" s="14">
        <v>0.66527777777778596</v>
      </c>
      <c r="D14" s="14">
        <v>0.69305555555555598</v>
      </c>
      <c r="E14" s="16" t="s">
        <v>22</v>
      </c>
      <c r="F14" s="16" t="s">
        <v>317</v>
      </c>
      <c r="G14" s="17" t="s">
        <v>84</v>
      </c>
      <c r="H14" s="18" t="s">
        <v>90</v>
      </c>
      <c r="I14" s="23" t="s">
        <v>46</v>
      </c>
      <c r="J14" s="18" t="s">
        <v>306</v>
      </c>
      <c r="K14" s="18" t="s">
        <v>365</v>
      </c>
      <c r="L14" s="18" t="s">
        <v>366</v>
      </c>
      <c r="M14" s="34"/>
      <c r="N14" s="26">
        <v>32.6</v>
      </c>
      <c r="O14" s="26">
        <v>26.5</v>
      </c>
      <c r="P14" s="26" t="s">
        <v>74</v>
      </c>
      <c r="Q14" s="26"/>
      <c r="R14" s="26"/>
      <c r="S14" s="26">
        <v>132.6</v>
      </c>
      <c r="T14" t="s">
        <v>74</v>
      </c>
    </row>
    <row r="15" spans="1:22" ht="16.5">
      <c r="A15" s="12">
        <v>123</v>
      </c>
      <c r="B15" s="13" t="s">
        <v>21</v>
      </c>
      <c r="C15" s="14">
        <v>0.65694444444445199</v>
      </c>
      <c r="D15" s="14">
        <v>0.69444444444444398</v>
      </c>
      <c r="E15" s="16" t="s">
        <v>22</v>
      </c>
      <c r="F15" s="16" t="s">
        <v>317</v>
      </c>
      <c r="G15" s="17" t="s">
        <v>84</v>
      </c>
      <c r="H15" s="18" t="s">
        <v>90</v>
      </c>
      <c r="I15" s="23" t="s">
        <v>46</v>
      </c>
      <c r="J15" s="18" t="s">
        <v>449</v>
      </c>
      <c r="K15" s="18" t="s">
        <v>450</v>
      </c>
      <c r="L15" s="18" t="s">
        <v>451</v>
      </c>
      <c r="M15" s="34"/>
      <c r="N15" s="26">
        <v>33.9</v>
      </c>
      <c r="O15" s="26">
        <v>26.5</v>
      </c>
      <c r="P15" s="26" t="s">
        <v>74</v>
      </c>
      <c r="Q15" s="26"/>
      <c r="R15" s="26"/>
      <c r="S15" s="26">
        <v>133.9</v>
      </c>
      <c r="T15" t="s">
        <v>74</v>
      </c>
      <c r="U15" s="29" t="s">
        <v>74</v>
      </c>
      <c r="V15" s="29" t="s">
        <v>74</v>
      </c>
    </row>
    <row r="16" spans="1:22" ht="16.5">
      <c r="A16" s="12"/>
      <c r="B16" s="13"/>
      <c r="C16" s="14"/>
      <c r="D16" s="14"/>
      <c r="E16" s="16"/>
      <c r="F16" s="16"/>
      <c r="G16" s="17"/>
      <c r="H16" s="18"/>
      <c r="I16" s="23"/>
      <c r="J16" s="18"/>
      <c r="K16" s="18"/>
      <c r="L16" s="18"/>
      <c r="M16" s="34"/>
      <c r="N16" s="26"/>
      <c r="O16" s="26"/>
      <c r="P16" s="26"/>
      <c r="Q16" s="26"/>
      <c r="R16" s="26"/>
      <c r="S16" s="26"/>
    </row>
    <row r="17" spans="1:23">
      <c r="A17" s="12">
        <v>13</v>
      </c>
      <c r="B17" s="13" t="s">
        <v>61</v>
      </c>
      <c r="C17" s="14">
        <v>0.44999999999999202</v>
      </c>
      <c r="D17" s="14">
        <v>0.48888888888888898</v>
      </c>
      <c r="E17" s="16" t="s">
        <v>62</v>
      </c>
      <c r="F17" s="16" t="s">
        <v>83</v>
      </c>
      <c r="G17" s="17" t="s">
        <v>84</v>
      </c>
      <c r="H17" s="18" t="s">
        <v>132</v>
      </c>
      <c r="I17" s="23" t="s">
        <v>46</v>
      </c>
      <c r="J17" s="18" t="s">
        <v>133</v>
      </c>
      <c r="K17" s="18" t="s">
        <v>134</v>
      </c>
      <c r="L17" s="18" t="s">
        <v>135</v>
      </c>
      <c r="M17" s="18" t="s">
        <v>136</v>
      </c>
      <c r="N17" s="26">
        <v>30.3</v>
      </c>
      <c r="O17" s="26">
        <v>28</v>
      </c>
      <c r="P17" s="26">
        <v>0</v>
      </c>
      <c r="Q17" s="26">
        <v>71.790000000000006</v>
      </c>
      <c r="R17" s="26"/>
      <c r="S17" s="26">
        <f>N17+P17+R17</f>
        <v>30.3</v>
      </c>
      <c r="T17">
        <v>5</v>
      </c>
    </row>
    <row r="18" spans="1:23">
      <c r="A18" s="12">
        <v>48</v>
      </c>
      <c r="B18" s="13" t="s">
        <v>21</v>
      </c>
      <c r="C18" s="14">
        <v>0.44999999999999202</v>
      </c>
      <c r="D18" s="14">
        <v>0.49027777777777798</v>
      </c>
      <c r="E18" s="16" t="s">
        <v>62</v>
      </c>
      <c r="F18" s="16" t="s">
        <v>83</v>
      </c>
      <c r="G18" s="17" t="s">
        <v>84</v>
      </c>
      <c r="H18" s="18" t="s">
        <v>132</v>
      </c>
      <c r="I18" s="23" t="s">
        <v>46</v>
      </c>
      <c r="J18" s="18" t="s">
        <v>256</v>
      </c>
      <c r="K18" s="18" t="s">
        <v>257</v>
      </c>
      <c r="L18" s="18" t="s">
        <v>258</v>
      </c>
      <c r="M18" s="18"/>
      <c r="N18" s="26">
        <v>30.3</v>
      </c>
      <c r="O18" s="26">
        <v>28</v>
      </c>
      <c r="P18" s="26">
        <v>8</v>
      </c>
      <c r="Q18" s="42">
        <v>70.790000000000006</v>
      </c>
      <c r="R18" s="26"/>
      <c r="S18" s="26">
        <f>N18+P18+R18</f>
        <v>38.299999999999997</v>
      </c>
      <c r="T18">
        <v>10</v>
      </c>
    </row>
    <row r="19" spans="1:23">
      <c r="A19" s="12">
        <v>75</v>
      </c>
      <c r="B19" s="13" t="s">
        <v>61</v>
      </c>
      <c r="C19" s="14">
        <v>0.594444444444447</v>
      </c>
      <c r="D19" s="14">
        <v>0.62638888888888899</v>
      </c>
      <c r="E19" s="16" t="s">
        <v>22</v>
      </c>
      <c r="F19" s="16" t="s">
        <v>317</v>
      </c>
      <c r="G19" s="17" t="s">
        <v>84</v>
      </c>
      <c r="H19" s="18" t="s">
        <v>132</v>
      </c>
      <c r="I19" s="23" t="s">
        <v>46</v>
      </c>
      <c r="J19" s="18" t="s">
        <v>306</v>
      </c>
      <c r="K19" s="18" t="s">
        <v>331</v>
      </c>
      <c r="L19" s="18" t="s">
        <v>332</v>
      </c>
      <c r="M19" s="14"/>
      <c r="N19" s="27">
        <v>28.9</v>
      </c>
      <c r="O19" s="26">
        <v>28</v>
      </c>
      <c r="P19" s="26">
        <v>0</v>
      </c>
      <c r="Q19" s="26">
        <v>71.34</v>
      </c>
      <c r="R19" s="26"/>
      <c r="S19" s="26">
        <f>N19+P19+R19</f>
        <v>28.9</v>
      </c>
      <c r="T19">
        <v>4</v>
      </c>
    </row>
    <row r="20" spans="1:23">
      <c r="A20" s="12">
        <v>108</v>
      </c>
      <c r="B20" s="13" t="s">
        <v>21</v>
      </c>
      <c r="C20" s="14">
        <v>0.58611111111111303</v>
      </c>
      <c r="D20" s="14">
        <v>0.62777777777777799</v>
      </c>
      <c r="E20" s="16" t="s">
        <v>22</v>
      </c>
      <c r="F20" s="16" t="s">
        <v>317</v>
      </c>
      <c r="G20" s="17" t="s">
        <v>84</v>
      </c>
      <c r="H20" s="18" t="s">
        <v>132</v>
      </c>
      <c r="I20" s="23" t="s">
        <v>46</v>
      </c>
      <c r="J20" s="18" t="s">
        <v>409</v>
      </c>
      <c r="K20" s="18" t="s">
        <v>410</v>
      </c>
      <c r="L20" s="18" t="s">
        <v>411</v>
      </c>
      <c r="M20" s="35"/>
      <c r="N20" s="26">
        <v>33.9</v>
      </c>
      <c r="O20" s="26">
        <v>26</v>
      </c>
      <c r="P20" s="26">
        <v>8</v>
      </c>
      <c r="Q20" s="26">
        <v>66.06</v>
      </c>
      <c r="R20" s="26"/>
      <c r="S20" s="26">
        <f>N20+P20+R20</f>
        <v>41.9</v>
      </c>
      <c r="T20">
        <v>19</v>
      </c>
      <c r="U20" s="29">
        <f>SUM(T17:T20)-MAX(T17:T20)</f>
        <v>19</v>
      </c>
      <c r="V20" s="29">
        <v>6</v>
      </c>
      <c r="W20">
        <f>SUM(T17:T20)</f>
        <v>38</v>
      </c>
    </row>
    <row r="21" spans="1:23">
      <c r="A21" s="12"/>
      <c r="B21" s="13"/>
      <c r="C21" s="14"/>
      <c r="D21" s="14"/>
      <c r="E21" s="16"/>
      <c r="F21" s="16"/>
      <c r="G21" s="17"/>
      <c r="H21" s="18"/>
      <c r="I21" s="23"/>
      <c r="J21" s="18"/>
      <c r="K21" s="18"/>
      <c r="L21" s="18"/>
      <c r="M21" s="35"/>
      <c r="N21" s="26"/>
      <c r="O21" s="26"/>
      <c r="P21" s="26"/>
      <c r="Q21" s="26"/>
      <c r="R21" s="26"/>
      <c r="S21" s="26"/>
    </row>
    <row r="22" spans="1:23" ht="16.5">
      <c r="A22" s="12">
        <v>4</v>
      </c>
      <c r="B22" s="13" t="s">
        <v>61</v>
      </c>
      <c r="C22" s="14">
        <v>0.40416666666666201</v>
      </c>
      <c r="D22" s="14">
        <v>0.45555555555555599</v>
      </c>
      <c r="E22" s="16" t="s">
        <v>62</v>
      </c>
      <c r="F22" s="16" t="s">
        <v>83</v>
      </c>
      <c r="G22" s="17" t="s">
        <v>84</v>
      </c>
      <c r="H22" s="18" t="s">
        <v>99</v>
      </c>
      <c r="I22" s="23" t="s">
        <v>46</v>
      </c>
      <c r="J22" s="18" t="s">
        <v>100</v>
      </c>
      <c r="K22" s="18" t="s">
        <v>101</v>
      </c>
      <c r="L22" s="18" t="s">
        <v>102</v>
      </c>
      <c r="M22" s="25"/>
      <c r="N22" s="26">
        <v>30.5</v>
      </c>
      <c r="O22" s="26">
        <v>28</v>
      </c>
      <c r="P22" s="26">
        <v>0</v>
      </c>
      <c r="Q22" s="26">
        <v>63.29</v>
      </c>
      <c r="R22" s="26"/>
      <c r="S22" s="26">
        <f>N22+P22+R22</f>
        <v>30.5</v>
      </c>
      <c r="T22">
        <v>6</v>
      </c>
    </row>
    <row r="23" spans="1:23" ht="16.5">
      <c r="A23" s="12">
        <v>39</v>
      </c>
      <c r="B23" s="13" t="s">
        <v>21</v>
      </c>
      <c r="C23" s="14">
        <v>0.40416666666666201</v>
      </c>
      <c r="D23" s="14">
        <v>0.45694444444444399</v>
      </c>
      <c r="E23" s="16" t="s">
        <v>62</v>
      </c>
      <c r="F23" s="16" t="s">
        <v>83</v>
      </c>
      <c r="G23" s="17" t="s">
        <v>84</v>
      </c>
      <c r="H23" s="18" t="s">
        <v>99</v>
      </c>
      <c r="I23" s="23" t="s">
        <v>46</v>
      </c>
      <c r="J23" s="18" t="s">
        <v>232</v>
      </c>
      <c r="K23" s="18" t="s">
        <v>233</v>
      </c>
      <c r="L23" s="18" t="s">
        <v>234</v>
      </c>
      <c r="M23" s="25"/>
      <c r="N23" s="26">
        <v>36.799999999999997</v>
      </c>
      <c r="O23" s="26">
        <v>25.5</v>
      </c>
      <c r="P23" s="26">
        <v>4</v>
      </c>
      <c r="Q23" s="26">
        <v>67.930000000000007</v>
      </c>
      <c r="R23" s="26"/>
      <c r="S23" s="26">
        <f>N23+P23+R23</f>
        <v>40.799999999999997</v>
      </c>
      <c r="T23">
        <v>12</v>
      </c>
    </row>
    <row r="24" spans="1:23">
      <c r="A24" s="12">
        <v>76</v>
      </c>
      <c r="B24" s="13" t="s">
        <v>61</v>
      </c>
      <c r="C24" s="14">
        <v>0.59861111111111398</v>
      </c>
      <c r="D24" s="14">
        <v>0.62916666666666698</v>
      </c>
      <c r="E24" s="16" t="s">
        <v>22</v>
      </c>
      <c r="F24" s="16" t="s">
        <v>317</v>
      </c>
      <c r="G24" s="17" t="s">
        <v>84</v>
      </c>
      <c r="H24" s="18" t="s">
        <v>99</v>
      </c>
      <c r="I24" s="23" t="s">
        <v>46</v>
      </c>
      <c r="J24" s="18" t="s">
        <v>333</v>
      </c>
      <c r="K24" s="18" t="s">
        <v>189</v>
      </c>
      <c r="L24" s="18" t="s">
        <v>334</v>
      </c>
      <c r="M24" s="14"/>
      <c r="N24" s="26">
        <v>28.4</v>
      </c>
      <c r="O24" s="26">
        <v>28.5</v>
      </c>
      <c r="P24" s="26">
        <v>4</v>
      </c>
      <c r="Q24" s="26">
        <v>68.400000000000006</v>
      </c>
      <c r="R24" s="26"/>
      <c r="S24" s="26">
        <f>N24+P24+R24</f>
        <v>32.4</v>
      </c>
      <c r="T24">
        <v>10</v>
      </c>
    </row>
    <row r="25" spans="1:23">
      <c r="A25" s="12">
        <v>109</v>
      </c>
      <c r="B25" s="13" t="s">
        <v>21</v>
      </c>
      <c r="C25" s="14">
        <v>0.59027777777778001</v>
      </c>
      <c r="D25" s="14">
        <v>0.63055555555555498</v>
      </c>
      <c r="E25" s="16" t="s">
        <v>22</v>
      </c>
      <c r="F25" s="16" t="s">
        <v>317</v>
      </c>
      <c r="G25" s="17" t="s">
        <v>84</v>
      </c>
      <c r="H25" s="18" t="s">
        <v>99</v>
      </c>
      <c r="I25" s="23" t="s">
        <v>46</v>
      </c>
      <c r="J25" s="18" t="s">
        <v>412</v>
      </c>
      <c r="K25" s="18" t="s">
        <v>413</v>
      </c>
      <c r="L25" s="18" t="s">
        <v>414</v>
      </c>
      <c r="M25" s="35"/>
      <c r="N25" s="26">
        <v>30.5</v>
      </c>
      <c r="O25" s="26">
        <v>28</v>
      </c>
      <c r="P25" s="36">
        <v>0</v>
      </c>
      <c r="Q25" s="36">
        <v>63.91</v>
      </c>
      <c r="R25" s="26"/>
      <c r="S25" s="26">
        <f>N25+P25+R25</f>
        <v>30.5</v>
      </c>
      <c r="T25">
        <v>2</v>
      </c>
      <c r="U25" s="29">
        <f>SUM(T22:T25)-MAX(T22:T25)</f>
        <v>18</v>
      </c>
      <c r="V25" s="29">
        <f>RANK(U25,$U$5:$U$145,1)</f>
        <v>4</v>
      </c>
    </row>
    <row r="26" spans="1:23">
      <c r="A26" s="12"/>
      <c r="B26" s="13"/>
      <c r="C26" s="14"/>
      <c r="D26" s="14"/>
      <c r="E26" s="16"/>
      <c r="F26" s="16"/>
      <c r="G26" s="17"/>
      <c r="H26" s="18"/>
      <c r="I26" s="23"/>
      <c r="J26" s="18"/>
      <c r="K26" s="18"/>
      <c r="L26" s="18"/>
      <c r="M26" s="35"/>
      <c r="N26" s="26"/>
      <c r="O26" s="26"/>
      <c r="P26" s="36"/>
      <c r="Q26" s="36"/>
      <c r="R26" s="26"/>
      <c r="S26" s="26"/>
    </row>
    <row r="27" spans="1:23" ht="16.5">
      <c r="A27" s="12">
        <v>18</v>
      </c>
      <c r="B27" s="13" t="s">
        <v>61</v>
      </c>
      <c r="C27" s="14">
        <v>0.470833333333324</v>
      </c>
      <c r="D27" s="14">
        <v>0.50277777777777799</v>
      </c>
      <c r="E27" s="16" t="s">
        <v>62</v>
      </c>
      <c r="F27" s="16" t="s">
        <v>83</v>
      </c>
      <c r="G27" s="17" t="s">
        <v>84</v>
      </c>
      <c r="H27" s="19" t="s">
        <v>157</v>
      </c>
      <c r="I27" s="37" t="s">
        <v>46</v>
      </c>
      <c r="J27" s="38" t="s">
        <v>158</v>
      </c>
      <c r="K27" s="38" t="s">
        <v>159</v>
      </c>
      <c r="L27" s="38" t="s">
        <v>160</v>
      </c>
      <c r="M27" s="25"/>
      <c r="N27" s="26">
        <v>29.5</v>
      </c>
      <c r="O27" s="26">
        <v>28</v>
      </c>
      <c r="P27" s="26">
        <v>0</v>
      </c>
      <c r="Q27" s="26">
        <v>69.91</v>
      </c>
      <c r="R27" s="26"/>
      <c r="S27" s="26">
        <f>N27+P27+R27</f>
        <v>29.5</v>
      </c>
      <c r="T27">
        <v>3</v>
      </c>
    </row>
    <row r="28" spans="1:23" ht="16.5">
      <c r="A28" s="12">
        <v>91</v>
      </c>
      <c r="B28" s="13" t="s">
        <v>61</v>
      </c>
      <c r="C28" s="14">
        <v>0.66944444444445295</v>
      </c>
      <c r="D28" s="14">
        <v>0.69583333333333297</v>
      </c>
      <c r="E28" s="16" t="s">
        <v>22</v>
      </c>
      <c r="F28" s="16" t="s">
        <v>317</v>
      </c>
      <c r="G28" s="17" t="s">
        <v>84</v>
      </c>
      <c r="H28" s="19" t="s">
        <v>157</v>
      </c>
      <c r="I28" s="37" t="s">
        <v>46</v>
      </c>
      <c r="J28" s="19" t="s">
        <v>367</v>
      </c>
      <c r="K28" s="19" t="s">
        <v>368</v>
      </c>
      <c r="L28" s="19" t="s">
        <v>369</v>
      </c>
      <c r="M28" s="25"/>
      <c r="N28" s="27">
        <v>30.8</v>
      </c>
      <c r="O28" s="26">
        <v>27.5</v>
      </c>
      <c r="P28" s="26">
        <v>12</v>
      </c>
      <c r="Q28" s="26">
        <v>97.68</v>
      </c>
      <c r="R28" s="26">
        <v>24</v>
      </c>
      <c r="S28" s="26">
        <f>N28+P28+R28</f>
        <v>66.8</v>
      </c>
      <c r="T28">
        <v>25</v>
      </c>
    </row>
    <row r="29" spans="1:23" ht="16.5">
      <c r="A29" s="12">
        <v>124</v>
      </c>
      <c r="B29" s="13" t="s">
        <v>21</v>
      </c>
      <c r="C29" s="14">
        <v>0.66111111111111898</v>
      </c>
      <c r="D29" s="14">
        <v>0.69722222222222197</v>
      </c>
      <c r="E29" s="16" t="s">
        <v>22</v>
      </c>
      <c r="F29" s="16" t="s">
        <v>317</v>
      </c>
      <c r="G29" s="17" t="s">
        <v>84</v>
      </c>
      <c r="H29" s="19" t="s">
        <v>157</v>
      </c>
      <c r="I29" s="37" t="s">
        <v>46</v>
      </c>
      <c r="J29" s="39" t="s">
        <v>452</v>
      </c>
      <c r="K29" s="39" t="s">
        <v>453</v>
      </c>
      <c r="L29" s="39" t="s">
        <v>454</v>
      </c>
      <c r="M29" s="25"/>
      <c r="N29" s="27">
        <v>38.9</v>
      </c>
      <c r="O29" s="26">
        <v>25</v>
      </c>
      <c r="P29" s="26">
        <v>4</v>
      </c>
      <c r="Q29" s="26">
        <v>69.16</v>
      </c>
      <c r="R29" s="26"/>
      <c r="S29" s="26">
        <f>N29+P29+R29</f>
        <v>42.9</v>
      </c>
      <c r="T29">
        <v>20</v>
      </c>
    </row>
    <row r="30" spans="1:23" ht="16.5">
      <c r="A30" s="12"/>
      <c r="B30" s="13"/>
      <c r="C30" s="14"/>
      <c r="D30" s="14"/>
      <c r="E30" s="16"/>
      <c r="F30" s="16"/>
      <c r="G30" s="17"/>
      <c r="H30" s="19"/>
      <c r="I30" s="37"/>
      <c r="J30" s="39"/>
      <c r="K30" s="39"/>
      <c r="L30" s="39"/>
      <c r="M30" s="25"/>
      <c r="N30" s="27"/>
      <c r="O30" s="26"/>
      <c r="P30" s="26"/>
      <c r="Q30" s="26"/>
      <c r="R30" s="26"/>
      <c r="S30" s="26"/>
      <c r="U30" s="29">
        <f>SUM(T27:T30)-MAX(T27:T30)</f>
        <v>23</v>
      </c>
      <c r="V30" s="29">
        <f>RANK(U30,$U$5:$U$145,1)</f>
        <v>9</v>
      </c>
    </row>
    <row r="31" spans="1:23" ht="16.5">
      <c r="A31" s="12"/>
      <c r="B31" s="13"/>
      <c r="C31" s="14"/>
      <c r="D31" s="14"/>
      <c r="E31" s="16"/>
      <c r="F31" s="16"/>
      <c r="G31" s="17"/>
      <c r="H31" s="19"/>
      <c r="I31" s="37"/>
      <c r="J31" s="39"/>
      <c r="K31" s="39"/>
      <c r="L31" s="39"/>
      <c r="M31" s="25"/>
      <c r="N31" s="27"/>
      <c r="O31" s="26"/>
      <c r="P31" s="26"/>
      <c r="Q31" s="26"/>
      <c r="R31" s="26"/>
      <c r="S31" s="26"/>
    </row>
    <row r="32" spans="1:23">
      <c r="A32" s="12">
        <v>5</v>
      </c>
      <c r="B32" s="13" t="s">
        <v>61</v>
      </c>
      <c r="C32" s="14">
        <v>0.408333333333329</v>
      </c>
      <c r="D32" s="14">
        <v>0.45833333333333298</v>
      </c>
      <c r="E32" s="16" t="s">
        <v>62</v>
      </c>
      <c r="F32" s="16" t="s">
        <v>83</v>
      </c>
      <c r="G32" s="17" t="s">
        <v>84</v>
      </c>
      <c r="H32" s="18" t="s">
        <v>103</v>
      </c>
      <c r="I32" s="23" t="s">
        <v>104</v>
      </c>
      <c r="J32" s="18" t="s">
        <v>105</v>
      </c>
      <c r="K32" s="18" t="s">
        <v>106</v>
      </c>
      <c r="L32" s="18" t="s">
        <v>107</v>
      </c>
      <c r="M32" s="18"/>
      <c r="N32" s="26">
        <v>30.5</v>
      </c>
      <c r="O32" s="26">
        <v>27.5</v>
      </c>
      <c r="P32" s="26">
        <v>4</v>
      </c>
      <c r="Q32" s="26">
        <v>82.71</v>
      </c>
      <c r="R32" s="26">
        <v>9</v>
      </c>
      <c r="S32" s="26">
        <f>N32+P32+R32</f>
        <v>43.5</v>
      </c>
      <c r="T32">
        <v>22</v>
      </c>
    </row>
    <row r="33" spans="1:22">
      <c r="A33" s="12">
        <v>53</v>
      </c>
      <c r="B33" s="13" t="s">
        <v>21</v>
      </c>
      <c r="C33" s="14">
        <v>0.470833333333324</v>
      </c>
      <c r="D33" s="14">
        <v>0.50416666666666698</v>
      </c>
      <c r="E33" s="16" t="s">
        <v>62</v>
      </c>
      <c r="F33" s="16" t="s">
        <v>83</v>
      </c>
      <c r="G33" s="17" t="s">
        <v>84</v>
      </c>
      <c r="H33" s="18" t="s">
        <v>103</v>
      </c>
      <c r="I33" s="23" t="s">
        <v>104</v>
      </c>
      <c r="J33" s="18" t="s">
        <v>229</v>
      </c>
      <c r="K33" s="18" t="s">
        <v>270</v>
      </c>
      <c r="L33" s="18" t="s">
        <v>271</v>
      </c>
      <c r="M33" s="18"/>
      <c r="N33" s="27">
        <v>34.799999999999997</v>
      </c>
      <c r="O33" s="26">
        <v>26</v>
      </c>
      <c r="P33" s="26">
        <v>8</v>
      </c>
      <c r="Q33" s="26">
        <v>73.650000000000006</v>
      </c>
      <c r="R33" s="26"/>
      <c r="S33" s="26">
        <f>N33+P33+R33</f>
        <v>42.8</v>
      </c>
      <c r="T33">
        <v>15</v>
      </c>
    </row>
    <row r="34" spans="1:22">
      <c r="A34" s="12">
        <v>81</v>
      </c>
      <c r="B34" s="13" t="s">
        <v>61</v>
      </c>
      <c r="C34" s="14">
        <v>0.61944444444444902</v>
      </c>
      <c r="D34" s="14">
        <v>0.64305555555555505</v>
      </c>
      <c r="E34" s="16" t="s">
        <v>22</v>
      </c>
      <c r="F34" s="16" t="s">
        <v>317</v>
      </c>
      <c r="G34" s="17" t="s">
        <v>84</v>
      </c>
      <c r="H34" s="18" t="s">
        <v>103</v>
      </c>
      <c r="I34" s="23" t="s">
        <v>104</v>
      </c>
      <c r="J34" s="18" t="s">
        <v>344</v>
      </c>
      <c r="K34" s="18" t="s">
        <v>345</v>
      </c>
      <c r="L34" s="18" t="s">
        <v>346</v>
      </c>
      <c r="M34" s="14"/>
      <c r="N34" s="27">
        <v>32.6</v>
      </c>
      <c r="O34" s="26">
        <v>27</v>
      </c>
      <c r="P34" s="26" t="s">
        <v>74</v>
      </c>
      <c r="Q34" s="26"/>
      <c r="R34" s="26"/>
      <c r="S34" s="26">
        <v>132.6</v>
      </c>
      <c r="T34" t="s">
        <v>74</v>
      </c>
    </row>
    <row r="35" spans="1:22">
      <c r="A35" s="12">
        <v>114</v>
      </c>
      <c r="B35" s="13" t="s">
        <v>21</v>
      </c>
      <c r="C35" s="14">
        <v>0.61111111111111505</v>
      </c>
      <c r="D35" s="14">
        <v>0.64444444444444404</v>
      </c>
      <c r="E35" s="16" t="s">
        <v>22</v>
      </c>
      <c r="F35" s="16" t="s">
        <v>317</v>
      </c>
      <c r="G35" s="17" t="s">
        <v>84</v>
      </c>
      <c r="H35" s="18" t="s">
        <v>103</v>
      </c>
      <c r="I35" s="23" t="s">
        <v>104</v>
      </c>
      <c r="J35" s="18" t="s">
        <v>426</v>
      </c>
      <c r="K35" s="18" t="s">
        <v>427</v>
      </c>
      <c r="L35" s="18" t="s">
        <v>428</v>
      </c>
      <c r="M35" s="18">
        <v>20708</v>
      </c>
      <c r="N35" s="26">
        <v>34.200000000000003</v>
      </c>
      <c r="O35" s="26">
        <v>26.5</v>
      </c>
      <c r="P35" s="26">
        <v>16</v>
      </c>
      <c r="Q35" s="26">
        <v>78.12</v>
      </c>
      <c r="R35" s="26">
        <v>5</v>
      </c>
      <c r="S35" s="26">
        <f>N35+P35+R35</f>
        <v>55.2</v>
      </c>
      <c r="T35">
        <v>23</v>
      </c>
      <c r="U35" s="29">
        <f>T35+T33+T32</f>
        <v>60</v>
      </c>
      <c r="V35" s="29">
        <f>RANK(U35,$U$5:$U$145,1)</f>
        <v>24</v>
      </c>
    </row>
    <row r="36" spans="1:22">
      <c r="A36" s="12"/>
      <c r="B36" s="13"/>
      <c r="C36" s="14"/>
      <c r="D36" s="14"/>
      <c r="E36" s="16"/>
      <c r="F36" s="16"/>
      <c r="G36" s="17"/>
      <c r="H36" s="18"/>
      <c r="I36" s="23"/>
      <c r="J36" s="18"/>
      <c r="K36" s="18"/>
      <c r="L36" s="18"/>
      <c r="M36" s="18"/>
      <c r="N36" s="26"/>
      <c r="O36" s="26"/>
      <c r="P36" s="26"/>
      <c r="Q36" s="26"/>
      <c r="R36" s="26"/>
      <c r="S36" s="26"/>
    </row>
    <row r="37" spans="1:22">
      <c r="A37" s="12">
        <v>19</v>
      </c>
      <c r="B37" s="13" t="s">
        <v>61</v>
      </c>
      <c r="C37" s="14">
        <v>0.47499999999998999</v>
      </c>
      <c r="D37" s="14">
        <v>0.50555555555555498</v>
      </c>
      <c r="E37" s="16" t="s">
        <v>62</v>
      </c>
      <c r="F37" s="16" t="s">
        <v>83</v>
      </c>
      <c r="G37" s="17" t="s">
        <v>84</v>
      </c>
      <c r="H37" s="18" t="s">
        <v>103</v>
      </c>
      <c r="I37" s="23" t="s">
        <v>161</v>
      </c>
      <c r="J37" s="18" t="s">
        <v>162</v>
      </c>
      <c r="K37" s="18" t="s">
        <v>163</v>
      </c>
      <c r="L37" s="18" t="s">
        <v>164</v>
      </c>
      <c r="M37" s="18"/>
      <c r="N37" s="26">
        <v>29.5</v>
      </c>
      <c r="O37" s="26">
        <v>28</v>
      </c>
      <c r="P37" s="26">
        <v>0</v>
      </c>
      <c r="Q37" s="26">
        <v>63.6</v>
      </c>
      <c r="R37" s="26"/>
      <c r="S37" s="26">
        <f>N37+P37+R37</f>
        <v>29.5</v>
      </c>
      <c r="T37">
        <v>3</v>
      </c>
    </row>
    <row r="38" spans="1:22">
      <c r="A38" s="12">
        <v>40</v>
      </c>
      <c r="B38" s="13" t="s">
        <v>21</v>
      </c>
      <c r="C38" s="14">
        <v>0.408333333333329</v>
      </c>
      <c r="D38" s="14">
        <v>0.45972222222222198</v>
      </c>
      <c r="E38" s="16" t="s">
        <v>62</v>
      </c>
      <c r="F38" s="16" t="s">
        <v>83</v>
      </c>
      <c r="G38" s="17" t="s">
        <v>84</v>
      </c>
      <c r="H38" s="18" t="s">
        <v>103</v>
      </c>
      <c r="I38" s="23" t="s">
        <v>161</v>
      </c>
      <c r="J38" s="18" t="s">
        <v>31</v>
      </c>
      <c r="K38" s="18" t="s">
        <v>235</v>
      </c>
      <c r="L38" s="18" t="s">
        <v>236</v>
      </c>
      <c r="M38" s="18"/>
      <c r="N38" s="27">
        <v>33</v>
      </c>
      <c r="O38" s="26">
        <v>27.5</v>
      </c>
      <c r="P38" s="26">
        <v>4</v>
      </c>
      <c r="Q38" s="26">
        <v>69.59</v>
      </c>
      <c r="R38" s="26"/>
      <c r="S38" s="26">
        <f>N38+P38+R38</f>
        <v>37</v>
      </c>
      <c r="T38">
        <v>9</v>
      </c>
    </row>
    <row r="39" spans="1:22">
      <c r="A39" s="12">
        <v>97</v>
      </c>
      <c r="B39" s="13" t="s">
        <v>61</v>
      </c>
      <c r="C39" s="14">
        <v>0.69444444444445497</v>
      </c>
      <c r="D39" s="14">
        <v>0.71527777777777801</v>
      </c>
      <c r="E39" s="16" t="s">
        <v>22</v>
      </c>
      <c r="F39" s="16" t="s">
        <v>317</v>
      </c>
      <c r="G39" s="17" t="s">
        <v>84</v>
      </c>
      <c r="H39" s="18" t="s">
        <v>103</v>
      </c>
      <c r="I39" s="23" t="s">
        <v>161</v>
      </c>
      <c r="J39" s="18" t="s">
        <v>384</v>
      </c>
      <c r="K39" s="18" t="s">
        <v>385</v>
      </c>
      <c r="L39" s="18" t="s">
        <v>386</v>
      </c>
      <c r="M39" s="18">
        <v>9772</v>
      </c>
      <c r="N39" s="26">
        <v>32.6</v>
      </c>
      <c r="O39" s="26">
        <v>27.5</v>
      </c>
      <c r="P39" s="26">
        <v>8</v>
      </c>
      <c r="Q39" s="26">
        <v>65.36</v>
      </c>
      <c r="R39" s="26"/>
      <c r="S39" s="26">
        <f>N39+P39+R39</f>
        <v>40.6</v>
      </c>
      <c r="T39">
        <v>21</v>
      </c>
    </row>
    <row r="40" spans="1:22">
      <c r="A40" s="12">
        <v>130</v>
      </c>
      <c r="B40" s="13" t="s">
        <v>21</v>
      </c>
      <c r="C40" s="14">
        <v>0.68611111111111101</v>
      </c>
      <c r="D40" s="14">
        <v>0.719444444444444</v>
      </c>
      <c r="E40" s="16" t="s">
        <v>22</v>
      </c>
      <c r="F40" s="16" t="s">
        <v>317</v>
      </c>
      <c r="G40" s="17" t="s">
        <v>84</v>
      </c>
      <c r="H40" s="18" t="s">
        <v>103</v>
      </c>
      <c r="I40" s="23" t="s">
        <v>161</v>
      </c>
      <c r="J40" s="18" t="s">
        <v>177</v>
      </c>
      <c r="K40" s="18" t="s">
        <v>467</v>
      </c>
      <c r="L40" s="18" t="s">
        <v>468</v>
      </c>
      <c r="M40" s="18"/>
      <c r="N40" s="26">
        <v>31.1</v>
      </c>
      <c r="O40" s="26">
        <v>27.5</v>
      </c>
      <c r="P40" s="26">
        <v>0</v>
      </c>
      <c r="Q40" s="26">
        <v>62.85</v>
      </c>
      <c r="R40" s="26"/>
      <c r="S40" s="26">
        <f>N40+P40+R40</f>
        <v>31.1</v>
      </c>
      <c r="T40">
        <v>3</v>
      </c>
      <c r="U40" s="29">
        <f>SUM(T37:T40)-MAX(T37:T40)</f>
        <v>15</v>
      </c>
      <c r="V40" s="29">
        <f>RANK(U40,$U$5:$U$145,1)</f>
        <v>2</v>
      </c>
    </row>
    <row r="41" spans="1:22">
      <c r="A41" s="12"/>
      <c r="B41" s="13"/>
      <c r="C41" s="14"/>
      <c r="D41" s="14"/>
      <c r="E41" s="16"/>
      <c r="F41" s="16"/>
      <c r="G41" s="17"/>
      <c r="H41" s="18"/>
      <c r="I41" s="23"/>
      <c r="J41" s="18"/>
      <c r="K41" s="18"/>
      <c r="L41" s="18"/>
      <c r="M41" s="18"/>
      <c r="N41" s="26"/>
      <c r="O41" s="26"/>
      <c r="P41" s="26"/>
      <c r="Q41" s="26"/>
      <c r="R41" s="26"/>
      <c r="S41" s="26"/>
    </row>
    <row r="42" spans="1:22">
      <c r="A42" s="12">
        <v>29</v>
      </c>
      <c r="B42" s="13" t="s">
        <v>61</v>
      </c>
      <c r="C42" s="14">
        <v>0.52499999999998603</v>
      </c>
      <c r="D42" s="14">
        <v>0.55416666666666703</v>
      </c>
      <c r="E42" s="16" t="s">
        <v>62</v>
      </c>
      <c r="F42" s="16" t="s">
        <v>83</v>
      </c>
      <c r="G42" s="17" t="s">
        <v>84</v>
      </c>
      <c r="H42" s="18" t="s">
        <v>198</v>
      </c>
      <c r="I42" s="23" t="s">
        <v>46</v>
      </c>
      <c r="J42" s="18" t="s">
        <v>199</v>
      </c>
      <c r="K42" s="18" t="s">
        <v>200</v>
      </c>
      <c r="L42" s="18" t="s">
        <v>201</v>
      </c>
      <c r="M42" s="14"/>
      <c r="N42" s="27" t="s">
        <v>191</v>
      </c>
      <c r="O42" s="26"/>
      <c r="P42" s="26"/>
      <c r="Q42" s="26"/>
      <c r="R42" s="26"/>
      <c r="S42" s="26">
        <v>100</v>
      </c>
      <c r="T42">
        <v>27</v>
      </c>
    </row>
    <row r="43" spans="1:22">
      <c r="A43" s="12">
        <v>63</v>
      </c>
      <c r="B43" s="13" t="s">
        <v>21</v>
      </c>
      <c r="C43" s="14">
        <v>0.52083333333332005</v>
      </c>
      <c r="D43" s="14">
        <v>0.55277777777777803</v>
      </c>
      <c r="E43" s="16" t="s">
        <v>62</v>
      </c>
      <c r="F43" s="16" t="s">
        <v>83</v>
      </c>
      <c r="G43" s="17" t="s">
        <v>84</v>
      </c>
      <c r="H43" s="18" t="s">
        <v>198</v>
      </c>
      <c r="I43" s="23" t="s">
        <v>46</v>
      </c>
      <c r="J43" s="39" t="s">
        <v>211</v>
      </c>
      <c r="K43" s="39" t="s">
        <v>295</v>
      </c>
      <c r="L43" s="39" t="s">
        <v>296</v>
      </c>
      <c r="M43" s="35"/>
      <c r="N43" s="27">
        <v>31.8</v>
      </c>
      <c r="O43" s="26">
        <v>27.5</v>
      </c>
      <c r="P43" s="26">
        <v>4</v>
      </c>
      <c r="Q43" s="42">
        <v>67.010000000000005</v>
      </c>
      <c r="R43" s="26"/>
      <c r="S43" s="26">
        <f>N43+P43+R43</f>
        <v>35.799999999999997</v>
      </c>
      <c r="T43">
        <v>7</v>
      </c>
    </row>
    <row r="44" spans="1:22" ht="16.5">
      <c r="A44" s="12">
        <v>85</v>
      </c>
      <c r="B44" s="13" t="s">
        <v>61</v>
      </c>
      <c r="C44" s="14">
        <v>0.64444444444445104</v>
      </c>
      <c r="D44" s="14">
        <v>0.67916666666666703</v>
      </c>
      <c r="E44" s="16" t="s">
        <v>22</v>
      </c>
      <c r="F44" s="16" t="s">
        <v>317</v>
      </c>
      <c r="G44" s="17" t="s">
        <v>84</v>
      </c>
      <c r="H44" s="18" t="s">
        <v>198</v>
      </c>
      <c r="I44" s="23" t="s">
        <v>46</v>
      </c>
      <c r="J44" s="40" t="s">
        <v>351</v>
      </c>
      <c r="K44" s="40" t="s">
        <v>352</v>
      </c>
      <c r="L44" s="40" t="s">
        <v>353</v>
      </c>
      <c r="M44" s="25"/>
      <c r="N44" s="26">
        <v>31.8</v>
      </c>
      <c r="O44" s="26">
        <v>27.5</v>
      </c>
      <c r="P44" s="26">
        <v>0</v>
      </c>
      <c r="Q44" s="26">
        <v>65.63</v>
      </c>
      <c r="R44" s="26"/>
      <c r="S44" s="26">
        <f>N44+P44+R44</f>
        <v>31.8</v>
      </c>
      <c r="T44">
        <v>9</v>
      </c>
    </row>
    <row r="45" spans="1:22">
      <c r="A45" s="12">
        <v>136</v>
      </c>
      <c r="B45" s="13" t="s">
        <v>21</v>
      </c>
      <c r="C45" s="14">
        <v>0.71111111111112302</v>
      </c>
      <c r="D45" s="14">
        <v>0.73472222222222205</v>
      </c>
      <c r="E45" s="16" t="s">
        <v>22</v>
      </c>
      <c r="F45" s="16" t="s">
        <v>317</v>
      </c>
      <c r="G45" s="17" t="s">
        <v>84</v>
      </c>
      <c r="H45" s="18" t="s">
        <v>198</v>
      </c>
      <c r="I45" s="23" t="s">
        <v>46</v>
      </c>
      <c r="J45" s="18" t="s">
        <v>483</v>
      </c>
      <c r="K45" s="18" t="s">
        <v>295</v>
      </c>
      <c r="L45" s="18" t="s">
        <v>484</v>
      </c>
      <c r="M45" s="35"/>
      <c r="N45" s="27">
        <v>29.7</v>
      </c>
      <c r="O45" s="26">
        <v>28</v>
      </c>
      <c r="P45" s="26">
        <v>0</v>
      </c>
      <c r="Q45" s="26">
        <v>75.52</v>
      </c>
      <c r="R45" s="26">
        <v>2</v>
      </c>
      <c r="S45" s="26">
        <f>N45+P45+R45</f>
        <v>31.7</v>
      </c>
      <c r="T45">
        <v>5</v>
      </c>
      <c r="U45" s="29">
        <f>SUM(T42:T45)-MAX(T42:T45)</f>
        <v>21</v>
      </c>
      <c r="V45" s="29">
        <f>RANK(U45,$U$5:$U$145,1)</f>
        <v>7</v>
      </c>
    </row>
    <row r="46" spans="1:22">
      <c r="A46" s="12"/>
      <c r="B46" s="13"/>
      <c r="C46" s="14"/>
      <c r="D46" s="14"/>
      <c r="E46" s="16"/>
      <c r="F46" s="16"/>
      <c r="G46" s="17"/>
      <c r="H46" s="18"/>
      <c r="I46" s="23"/>
      <c r="J46" s="18"/>
      <c r="K46" s="18"/>
      <c r="L46" s="18"/>
      <c r="M46" s="35"/>
      <c r="N46" s="27"/>
      <c r="O46" s="26"/>
      <c r="P46" s="26"/>
      <c r="Q46" s="26"/>
      <c r="R46" s="26"/>
      <c r="S46" s="26"/>
    </row>
    <row r="47" spans="1:22" ht="16.5">
      <c r="A47" s="12">
        <v>25</v>
      </c>
      <c r="B47" s="13" t="s">
        <v>61</v>
      </c>
      <c r="C47" s="14">
        <v>0.50833333333332098</v>
      </c>
      <c r="D47" s="14">
        <v>0.54305555555555596</v>
      </c>
      <c r="E47" s="16" t="s">
        <v>62</v>
      </c>
      <c r="F47" s="16" t="s">
        <v>83</v>
      </c>
      <c r="G47" s="17" t="s">
        <v>84</v>
      </c>
      <c r="H47" s="19" t="s">
        <v>25</v>
      </c>
      <c r="I47" s="28" t="s">
        <v>176</v>
      </c>
      <c r="J47" s="19" t="s">
        <v>184</v>
      </c>
      <c r="K47" s="19" t="s">
        <v>185</v>
      </c>
      <c r="L47" s="19" t="s">
        <v>186</v>
      </c>
      <c r="M47" s="25"/>
      <c r="N47" s="26">
        <v>34.5</v>
      </c>
      <c r="O47" s="26">
        <v>27</v>
      </c>
      <c r="P47" s="26">
        <v>20</v>
      </c>
      <c r="Q47" s="26">
        <v>9358</v>
      </c>
      <c r="R47" s="26">
        <v>20</v>
      </c>
      <c r="S47" s="26">
        <f>N47+P47+R47</f>
        <v>74.5</v>
      </c>
      <c r="T47">
        <v>26</v>
      </c>
    </row>
    <row r="48" spans="1:22" ht="16.5">
      <c r="A48" s="12">
        <v>54</v>
      </c>
      <c r="B48" s="13" t="s">
        <v>21</v>
      </c>
      <c r="C48" s="14">
        <v>0.47499999999998999</v>
      </c>
      <c r="D48" s="14">
        <v>0.50694444444444398</v>
      </c>
      <c r="E48" s="16" t="s">
        <v>62</v>
      </c>
      <c r="F48" s="16" t="s">
        <v>83</v>
      </c>
      <c r="G48" s="17" t="s">
        <v>84</v>
      </c>
      <c r="H48" s="19" t="s">
        <v>25</v>
      </c>
      <c r="I48" s="28" t="s">
        <v>176</v>
      </c>
      <c r="J48" s="19" t="s">
        <v>272</v>
      </c>
      <c r="K48" s="19" t="s">
        <v>273</v>
      </c>
      <c r="L48" s="19" t="s">
        <v>274</v>
      </c>
      <c r="M48" s="25"/>
      <c r="N48" s="26">
        <v>34.799999999999997</v>
      </c>
      <c r="O48" s="26">
        <v>26</v>
      </c>
      <c r="P48" s="26">
        <v>4</v>
      </c>
      <c r="Q48" s="42">
        <v>81.95</v>
      </c>
      <c r="R48" s="26">
        <v>8</v>
      </c>
      <c r="S48" s="26">
        <f>N48+P48+R48</f>
        <v>46.8</v>
      </c>
      <c r="T48">
        <v>22</v>
      </c>
    </row>
    <row r="49" spans="1:23">
      <c r="A49" s="12">
        <v>77</v>
      </c>
      <c r="B49" s="13" t="s">
        <v>61</v>
      </c>
      <c r="C49" s="14">
        <v>0.60277777777778097</v>
      </c>
      <c r="D49" s="14">
        <v>0.63194444444444398</v>
      </c>
      <c r="E49" s="16" t="s">
        <v>22</v>
      </c>
      <c r="F49" s="16" t="s">
        <v>317</v>
      </c>
      <c r="G49" s="17" t="s">
        <v>84</v>
      </c>
      <c r="H49" s="19" t="s">
        <v>25</v>
      </c>
      <c r="I49" s="28" t="s">
        <v>176</v>
      </c>
      <c r="J49" s="19" t="s">
        <v>335</v>
      </c>
      <c r="K49" s="19" t="s">
        <v>336</v>
      </c>
      <c r="L49" s="19" t="s">
        <v>337</v>
      </c>
      <c r="M49" s="14"/>
      <c r="N49" s="26">
        <v>35.299999999999997</v>
      </c>
      <c r="O49" s="26">
        <v>26.5</v>
      </c>
      <c r="P49" s="26" t="s">
        <v>74</v>
      </c>
      <c r="Q49" s="26"/>
      <c r="R49" s="26"/>
      <c r="S49" s="26">
        <v>135.30000000000001</v>
      </c>
      <c r="T49" t="s">
        <v>74</v>
      </c>
    </row>
    <row r="50" spans="1:23">
      <c r="A50" s="12">
        <v>110</v>
      </c>
      <c r="B50" s="13" t="s">
        <v>21</v>
      </c>
      <c r="C50" s="14">
        <v>0.594444444444447</v>
      </c>
      <c r="D50" s="14">
        <v>0.63333333333333297</v>
      </c>
      <c r="E50" s="16" t="s">
        <v>22</v>
      </c>
      <c r="F50" s="16" t="s">
        <v>317</v>
      </c>
      <c r="G50" s="17" t="s">
        <v>84</v>
      </c>
      <c r="H50" s="19" t="s">
        <v>25</v>
      </c>
      <c r="I50" s="28" t="s">
        <v>176</v>
      </c>
      <c r="J50" s="19" t="s">
        <v>415</v>
      </c>
      <c r="K50" s="19" t="s">
        <v>416</v>
      </c>
      <c r="L50" s="19" t="s">
        <v>417</v>
      </c>
      <c r="M50" s="18"/>
      <c r="N50" s="26">
        <v>35</v>
      </c>
      <c r="O50" s="26">
        <v>26</v>
      </c>
      <c r="P50" s="26">
        <v>4</v>
      </c>
      <c r="Q50" s="26">
        <v>72.540000000000006</v>
      </c>
      <c r="R50" s="26"/>
      <c r="S50" s="26">
        <f>N50+P50+R50</f>
        <v>39</v>
      </c>
      <c r="T50">
        <v>14</v>
      </c>
      <c r="U50" s="29">
        <f>T47+T48+T50</f>
        <v>62</v>
      </c>
      <c r="V50" s="29">
        <f>RANK(U50,$U$5:$U$145,1)</f>
        <v>25</v>
      </c>
    </row>
    <row r="51" spans="1:23">
      <c r="A51" s="12"/>
      <c r="B51" s="13"/>
      <c r="C51" s="14"/>
      <c r="D51" s="14"/>
      <c r="E51" s="16"/>
      <c r="F51" s="16"/>
      <c r="G51" s="17"/>
      <c r="H51" s="19"/>
      <c r="I51" s="28"/>
      <c r="J51" s="19"/>
      <c r="K51" s="19"/>
      <c r="L51" s="19"/>
      <c r="M51" s="18"/>
      <c r="N51" s="26"/>
      <c r="O51" s="26"/>
      <c r="P51" s="26"/>
      <c r="Q51" s="26"/>
      <c r="R51" s="26"/>
      <c r="S51" s="26"/>
    </row>
    <row r="52" spans="1:23" ht="16.5">
      <c r="A52" s="12">
        <v>20</v>
      </c>
      <c r="B52" s="13" t="s">
        <v>61</v>
      </c>
      <c r="C52" s="14">
        <v>0.47916666666665703</v>
      </c>
      <c r="D52" s="14">
        <v>0.50833333333333297</v>
      </c>
      <c r="E52" s="16" t="s">
        <v>62</v>
      </c>
      <c r="F52" s="16" t="s">
        <v>83</v>
      </c>
      <c r="G52" s="17" t="s">
        <v>84</v>
      </c>
      <c r="H52" s="31" t="s">
        <v>25</v>
      </c>
      <c r="I52" s="41" t="s">
        <v>165</v>
      </c>
      <c r="J52" s="31" t="s">
        <v>166</v>
      </c>
      <c r="K52" s="31" t="s">
        <v>167</v>
      </c>
      <c r="L52" s="31" t="s">
        <v>168</v>
      </c>
      <c r="M52" s="25"/>
      <c r="N52" s="26">
        <v>31</v>
      </c>
      <c r="O52" s="26">
        <v>28</v>
      </c>
      <c r="P52" s="26">
        <v>4</v>
      </c>
      <c r="Q52" s="26">
        <v>70.739999999999995</v>
      </c>
      <c r="R52" s="26"/>
      <c r="S52" s="26">
        <f>N52+P52+R52</f>
        <v>35</v>
      </c>
      <c r="T52">
        <v>14</v>
      </c>
    </row>
    <row r="53" spans="1:23" ht="16.5">
      <c r="A53" s="12">
        <v>59</v>
      </c>
      <c r="B53" s="13" t="s">
        <v>21</v>
      </c>
      <c r="C53" s="14">
        <v>0.504166666666654</v>
      </c>
      <c r="D53" s="14">
        <v>0.54166666666666696</v>
      </c>
      <c r="E53" s="16" t="s">
        <v>62</v>
      </c>
      <c r="F53" s="16" t="s">
        <v>83</v>
      </c>
      <c r="G53" s="17" t="s">
        <v>84</v>
      </c>
      <c r="H53" s="31" t="s">
        <v>25</v>
      </c>
      <c r="I53" s="41" t="s">
        <v>165</v>
      </c>
      <c r="J53" s="24" t="s">
        <v>282</v>
      </c>
      <c r="K53" s="24" t="s">
        <v>283</v>
      </c>
      <c r="L53" s="24" t="s">
        <v>284</v>
      </c>
      <c r="M53" s="25"/>
      <c r="N53" s="27">
        <v>32.5</v>
      </c>
      <c r="O53" s="26">
        <v>27</v>
      </c>
      <c r="P53" s="26">
        <v>0</v>
      </c>
      <c r="Q53" s="42">
        <v>66.42</v>
      </c>
      <c r="R53" s="26"/>
      <c r="S53" s="26">
        <f>N53+P53+R53</f>
        <v>32.5</v>
      </c>
      <c r="T53">
        <v>3</v>
      </c>
    </row>
    <row r="54" spans="1:23" ht="16.5">
      <c r="A54" s="12">
        <v>92</v>
      </c>
      <c r="B54" s="13" t="s">
        <v>61</v>
      </c>
      <c r="C54" s="14">
        <v>0.67361111111112004</v>
      </c>
      <c r="D54" s="14">
        <v>0.69861111111111096</v>
      </c>
      <c r="E54" s="16" t="s">
        <v>22</v>
      </c>
      <c r="F54" s="16" t="s">
        <v>317</v>
      </c>
      <c r="G54" s="17" t="s">
        <v>84</v>
      </c>
      <c r="H54" s="31" t="s">
        <v>25</v>
      </c>
      <c r="I54" s="41" t="s">
        <v>165</v>
      </c>
      <c r="J54" s="31" t="s">
        <v>370</v>
      </c>
      <c r="K54" s="31" t="s">
        <v>371</v>
      </c>
      <c r="L54" s="31" t="s">
        <v>372</v>
      </c>
      <c r="M54" s="25"/>
      <c r="N54" s="26">
        <v>31.3</v>
      </c>
      <c r="O54" s="26">
        <v>27.5</v>
      </c>
      <c r="P54" s="26">
        <v>0</v>
      </c>
      <c r="Q54" s="26">
        <v>65.489999999999995</v>
      </c>
      <c r="R54" s="26"/>
      <c r="S54" s="26">
        <f>N54+P54+R54</f>
        <v>31.3</v>
      </c>
      <c r="T54">
        <v>7</v>
      </c>
    </row>
    <row r="55" spans="1:23" ht="16.5">
      <c r="A55" s="12">
        <v>125</v>
      </c>
      <c r="B55" s="13" t="s">
        <v>21</v>
      </c>
      <c r="C55" s="14">
        <v>0.66527777777778596</v>
      </c>
      <c r="D55" s="14">
        <v>0.7</v>
      </c>
      <c r="E55" s="16" t="s">
        <v>22</v>
      </c>
      <c r="F55" s="16" t="s">
        <v>317</v>
      </c>
      <c r="G55" s="17" t="s">
        <v>84</v>
      </c>
      <c r="H55" s="31" t="s">
        <v>25</v>
      </c>
      <c r="I55" s="41" t="s">
        <v>165</v>
      </c>
      <c r="J55" s="31" t="s">
        <v>455</v>
      </c>
      <c r="K55" s="31" t="s">
        <v>456</v>
      </c>
      <c r="L55" s="31" t="s">
        <v>457</v>
      </c>
      <c r="M55" s="25"/>
      <c r="N55" s="27">
        <v>31.6</v>
      </c>
      <c r="O55" s="26">
        <v>27</v>
      </c>
      <c r="P55" s="26">
        <v>4</v>
      </c>
      <c r="Q55" s="26">
        <v>69.84</v>
      </c>
      <c r="R55" s="26"/>
      <c r="S55" s="26">
        <f>N55+P55+R55</f>
        <v>35.6</v>
      </c>
      <c r="T55">
        <v>9</v>
      </c>
      <c r="U55" s="29">
        <f>SUM(T52:T55)-MAX(T52:T55)</f>
        <v>19</v>
      </c>
      <c r="V55" s="29">
        <f>RANK(U55,$U$5:$U$145,1)</f>
        <v>5</v>
      </c>
      <c r="W55">
        <f>+SUM(T52:T55)</f>
        <v>33</v>
      </c>
    </row>
    <row r="56" spans="1:23" ht="16.5">
      <c r="A56" s="12"/>
      <c r="B56" s="13"/>
      <c r="C56" s="14"/>
      <c r="D56" s="14"/>
      <c r="E56" s="16"/>
      <c r="F56" s="16"/>
      <c r="G56" s="17"/>
      <c r="H56" s="31"/>
      <c r="I56" s="41"/>
      <c r="J56" s="31"/>
      <c r="K56" s="31"/>
      <c r="L56" s="31"/>
      <c r="M56" s="25"/>
      <c r="N56" s="27"/>
      <c r="O56" s="26"/>
      <c r="P56" s="26"/>
      <c r="Q56" s="26"/>
      <c r="R56" s="26"/>
      <c r="S56" s="26"/>
    </row>
    <row r="57" spans="1:23" ht="16.5">
      <c r="A57" s="12">
        <v>6</v>
      </c>
      <c r="B57" s="13" t="s">
        <v>61</v>
      </c>
      <c r="C57" s="14">
        <v>0.41249999999999498</v>
      </c>
      <c r="D57" s="14">
        <v>0.46111111111111103</v>
      </c>
      <c r="E57" s="16" t="s">
        <v>62</v>
      </c>
      <c r="F57" s="16" t="s">
        <v>83</v>
      </c>
      <c r="G57" s="17" t="s">
        <v>84</v>
      </c>
      <c r="H57" s="19" t="s">
        <v>25</v>
      </c>
      <c r="I57" s="28" t="s">
        <v>108</v>
      </c>
      <c r="J57" s="19" t="s">
        <v>109</v>
      </c>
      <c r="K57" s="19" t="s">
        <v>110</v>
      </c>
      <c r="L57" s="19" t="s">
        <v>111</v>
      </c>
      <c r="M57" s="25"/>
      <c r="N57" s="27">
        <v>37.5</v>
      </c>
      <c r="O57" s="26">
        <v>26</v>
      </c>
      <c r="P57" s="26">
        <v>0</v>
      </c>
      <c r="Q57" s="26">
        <v>73</v>
      </c>
      <c r="R57" s="26"/>
      <c r="S57" s="26">
        <f>N57+P57+R57</f>
        <v>37.5</v>
      </c>
      <c r="T57">
        <v>16</v>
      </c>
    </row>
    <row r="58" spans="1:23" ht="16.5">
      <c r="A58" s="12">
        <v>55</v>
      </c>
      <c r="B58" s="13" t="s">
        <v>21</v>
      </c>
      <c r="C58" s="14">
        <v>0.47916666666665703</v>
      </c>
      <c r="D58" s="14">
        <v>0.50972222222222197</v>
      </c>
      <c r="E58" s="16" t="s">
        <v>62</v>
      </c>
      <c r="F58" s="16" t="s">
        <v>83</v>
      </c>
      <c r="G58" s="17" t="s">
        <v>84</v>
      </c>
      <c r="H58" s="19" t="s">
        <v>25</v>
      </c>
      <c r="I58" s="28" t="s">
        <v>108</v>
      </c>
      <c r="J58" s="19" t="s">
        <v>275</v>
      </c>
      <c r="K58" s="19" t="s">
        <v>276</v>
      </c>
      <c r="L58" s="19" t="s">
        <v>277</v>
      </c>
      <c r="M58" s="25"/>
      <c r="N58" s="26">
        <v>32.299999999999997</v>
      </c>
      <c r="O58" s="26">
        <v>27</v>
      </c>
      <c r="P58" s="26">
        <v>0</v>
      </c>
      <c r="Q58" s="42">
        <v>63.04</v>
      </c>
      <c r="R58" s="26"/>
      <c r="S58" s="26">
        <f>N58+P58+R58</f>
        <v>32.299999999999997</v>
      </c>
      <c r="T58">
        <v>2</v>
      </c>
    </row>
    <row r="59" spans="1:23" ht="16.5">
      <c r="A59" s="12">
        <v>98</v>
      </c>
      <c r="B59" s="13" t="s">
        <v>61</v>
      </c>
      <c r="C59" s="14">
        <v>0.69861111111112195</v>
      </c>
      <c r="D59" s="14">
        <v>0.718055555555556</v>
      </c>
      <c r="E59" s="16" t="s">
        <v>22</v>
      </c>
      <c r="F59" s="16" t="s">
        <v>317</v>
      </c>
      <c r="G59" s="17" t="s">
        <v>84</v>
      </c>
      <c r="H59" s="19" t="s">
        <v>25</v>
      </c>
      <c r="I59" s="28" t="s">
        <v>108</v>
      </c>
      <c r="J59" s="19" t="s">
        <v>387</v>
      </c>
      <c r="K59" s="19" t="s">
        <v>388</v>
      </c>
      <c r="L59" s="19" t="s">
        <v>389</v>
      </c>
      <c r="M59" s="25"/>
      <c r="N59" s="26">
        <v>35.299999999999997</v>
      </c>
      <c r="O59" s="26">
        <v>27</v>
      </c>
      <c r="P59" s="26">
        <v>0</v>
      </c>
      <c r="Q59" s="43">
        <v>65.91</v>
      </c>
      <c r="R59" s="26"/>
      <c r="S59" s="26">
        <f>N59+P59+R59</f>
        <v>35.299999999999997</v>
      </c>
      <c r="T59">
        <v>16</v>
      </c>
    </row>
    <row r="60" spans="1:23" ht="16.5">
      <c r="A60" s="12">
        <v>131</v>
      </c>
      <c r="B60" s="13" t="s">
        <v>21</v>
      </c>
      <c r="C60" s="14">
        <v>0.69027777777778798</v>
      </c>
      <c r="D60" s="14">
        <v>0.72222222222222199</v>
      </c>
      <c r="E60" s="16" t="s">
        <v>22</v>
      </c>
      <c r="F60" s="16" t="s">
        <v>317</v>
      </c>
      <c r="G60" s="17" t="s">
        <v>84</v>
      </c>
      <c r="H60" s="19" t="s">
        <v>25</v>
      </c>
      <c r="I60" s="28" t="s">
        <v>108</v>
      </c>
      <c r="J60" s="38" t="s">
        <v>469</v>
      </c>
      <c r="K60" s="38" t="s">
        <v>470</v>
      </c>
      <c r="L60" s="38" t="s">
        <v>471</v>
      </c>
      <c r="M60" s="25"/>
      <c r="N60" s="26">
        <v>31.3</v>
      </c>
      <c r="O60" s="26">
        <v>28</v>
      </c>
      <c r="P60" s="26">
        <v>0</v>
      </c>
      <c r="Q60" s="26">
        <v>71.28</v>
      </c>
      <c r="R60" s="26"/>
      <c r="S60" s="26">
        <f>N60+P60+R60</f>
        <v>31.3</v>
      </c>
      <c r="T60">
        <v>4</v>
      </c>
      <c r="U60" s="29">
        <f>SUM(T57:T60)-MAX(T57:T60)</f>
        <v>22</v>
      </c>
      <c r="V60" s="29">
        <f>RANK(U60,$U$5:$U$145,1)</f>
        <v>8</v>
      </c>
    </row>
    <row r="61" spans="1:23" ht="16.5">
      <c r="A61" s="12"/>
      <c r="B61" s="13"/>
      <c r="C61" s="14"/>
      <c r="D61" s="14"/>
      <c r="E61" s="16"/>
      <c r="F61" s="16"/>
      <c r="G61" s="17"/>
      <c r="H61" s="19"/>
      <c r="I61" s="28"/>
      <c r="J61" s="38"/>
      <c r="K61" s="38"/>
      <c r="L61" s="38"/>
      <c r="M61" s="25"/>
      <c r="N61" s="26"/>
      <c r="O61" s="26"/>
      <c r="P61" s="26"/>
      <c r="Q61" s="26"/>
      <c r="R61" s="26"/>
      <c r="S61" s="26"/>
    </row>
    <row r="62" spans="1:23" ht="16.5">
      <c r="A62" s="12">
        <v>7</v>
      </c>
      <c r="B62" s="13" t="s">
        <v>61</v>
      </c>
      <c r="C62" s="14">
        <v>0.42499999999999399</v>
      </c>
      <c r="D62" s="14">
        <v>0.47222222222222199</v>
      </c>
      <c r="E62" s="16" t="s">
        <v>62</v>
      </c>
      <c r="F62" s="16" t="s">
        <v>83</v>
      </c>
      <c r="G62" s="17" t="s">
        <v>84</v>
      </c>
      <c r="H62" s="18" t="s">
        <v>112</v>
      </c>
      <c r="I62" s="23" t="s">
        <v>46</v>
      </c>
      <c r="J62" s="18" t="s">
        <v>113</v>
      </c>
      <c r="K62" s="18" t="s">
        <v>114</v>
      </c>
      <c r="L62" s="18" t="s">
        <v>115</v>
      </c>
      <c r="M62" s="25"/>
      <c r="N62" s="26">
        <v>28</v>
      </c>
      <c r="O62" s="26">
        <v>29</v>
      </c>
      <c r="P62" s="26">
        <v>0</v>
      </c>
      <c r="Q62" s="26">
        <v>62.28</v>
      </c>
      <c r="R62" s="26"/>
      <c r="S62" s="26">
        <f>N62+P62+R62</f>
        <v>28</v>
      </c>
      <c r="T62">
        <v>1</v>
      </c>
    </row>
    <row r="63" spans="1:23" ht="16.5">
      <c r="A63" s="12">
        <v>41</v>
      </c>
      <c r="B63" s="13" t="s">
        <v>21</v>
      </c>
      <c r="C63" s="14">
        <v>0.41249999999999498</v>
      </c>
      <c r="D63" s="14">
        <v>0.46250000000000002</v>
      </c>
      <c r="E63" s="16" t="s">
        <v>62</v>
      </c>
      <c r="F63" s="16" t="s">
        <v>83</v>
      </c>
      <c r="G63" s="17" t="s">
        <v>84</v>
      </c>
      <c r="H63" s="18" t="s">
        <v>112</v>
      </c>
      <c r="I63" s="23" t="s">
        <v>46</v>
      </c>
      <c r="J63" s="18" t="s">
        <v>237</v>
      </c>
      <c r="K63" s="18" t="s">
        <v>238</v>
      </c>
      <c r="L63" s="18" t="s">
        <v>239</v>
      </c>
      <c r="M63" s="25"/>
      <c r="N63" s="27">
        <v>34.299999999999997</v>
      </c>
      <c r="O63" s="26">
        <v>26.5</v>
      </c>
      <c r="P63" s="26">
        <v>8</v>
      </c>
      <c r="Q63" s="26">
        <v>67.09</v>
      </c>
      <c r="R63" s="26"/>
      <c r="S63" s="26">
        <f>N63+P63+R63</f>
        <v>42.3</v>
      </c>
      <c r="T63">
        <v>14</v>
      </c>
    </row>
    <row r="64" spans="1:23">
      <c r="A64" s="12">
        <v>95</v>
      </c>
      <c r="B64" s="13" t="s">
        <v>61</v>
      </c>
      <c r="C64" s="14">
        <v>0.686111111111121</v>
      </c>
      <c r="D64" s="14">
        <v>0.70694444444444404</v>
      </c>
      <c r="E64" s="16" t="s">
        <v>22</v>
      </c>
      <c r="F64" s="16" t="s">
        <v>317</v>
      </c>
      <c r="G64" s="17" t="s">
        <v>84</v>
      </c>
      <c r="H64" s="18" t="s">
        <v>112</v>
      </c>
      <c r="I64" s="23" t="s">
        <v>46</v>
      </c>
      <c r="J64" s="18" t="s">
        <v>379</v>
      </c>
      <c r="K64" s="18" t="s">
        <v>380</v>
      </c>
      <c r="L64" s="18" t="s">
        <v>381</v>
      </c>
      <c r="M64" s="14"/>
      <c r="N64" s="27">
        <v>38.200000000000003</v>
      </c>
      <c r="O64" s="26">
        <v>24.5</v>
      </c>
      <c r="P64" s="26">
        <v>8</v>
      </c>
      <c r="Q64" s="26">
        <v>67.180000000000007</v>
      </c>
      <c r="R64" s="26"/>
      <c r="S64" s="26">
        <f>N64+P64+R64</f>
        <v>46.2</v>
      </c>
      <c r="T64">
        <v>22</v>
      </c>
    </row>
    <row r="65" spans="1:22" ht="16.5">
      <c r="A65" s="12">
        <v>115</v>
      </c>
      <c r="B65" s="13" t="s">
        <v>21</v>
      </c>
      <c r="C65" s="14">
        <v>0.61527777777778203</v>
      </c>
      <c r="D65" s="14">
        <v>0.64722222222222203</v>
      </c>
      <c r="E65" s="16" t="s">
        <v>22</v>
      </c>
      <c r="F65" s="16" t="s">
        <v>317</v>
      </c>
      <c r="G65" s="17" t="s">
        <v>84</v>
      </c>
      <c r="H65" s="18" t="s">
        <v>112</v>
      </c>
      <c r="I65" s="23" t="s">
        <v>46</v>
      </c>
      <c r="J65" s="18" t="s">
        <v>289</v>
      </c>
      <c r="K65" s="18" t="s">
        <v>429</v>
      </c>
      <c r="L65" s="18" t="s">
        <v>430</v>
      </c>
      <c r="M65" s="25"/>
      <c r="N65" s="27">
        <v>30.3</v>
      </c>
      <c r="O65" s="26">
        <v>27.5</v>
      </c>
      <c r="P65" s="26">
        <v>8</v>
      </c>
      <c r="Q65" s="26">
        <v>74.22</v>
      </c>
      <c r="R65" s="26">
        <v>1</v>
      </c>
      <c r="S65" s="26">
        <f>N65+P65+R65</f>
        <v>39.299999999999997</v>
      </c>
      <c r="T65">
        <v>15</v>
      </c>
      <c r="U65" s="29">
        <f>SUM(T62:T65)-MAX(T62:T65)</f>
        <v>30</v>
      </c>
      <c r="V65" s="29">
        <f>RANK(U65,$U$5:$U$145,1)</f>
        <v>12</v>
      </c>
    </row>
    <row r="66" spans="1:22" ht="16.5">
      <c r="A66" s="12"/>
      <c r="B66" s="13"/>
      <c r="C66" s="14"/>
      <c r="D66" s="14"/>
      <c r="E66" s="16"/>
      <c r="F66" s="16"/>
      <c r="G66" s="17"/>
      <c r="H66" s="18"/>
      <c r="I66" s="23"/>
      <c r="J66" s="18"/>
      <c r="K66" s="18"/>
      <c r="L66" s="18"/>
      <c r="M66" s="25"/>
      <c r="N66" s="27"/>
      <c r="O66" s="26"/>
      <c r="P66" s="26"/>
      <c r="Q66" s="26"/>
      <c r="R66" s="26"/>
      <c r="S66" s="26"/>
    </row>
    <row r="67" spans="1:22" ht="16.5">
      <c r="A67" s="12">
        <v>8</v>
      </c>
      <c r="B67" s="13" t="s">
        <v>61</v>
      </c>
      <c r="C67" s="14">
        <v>0.42916666666665998</v>
      </c>
      <c r="D67" s="14">
        <v>0.47499999999999998</v>
      </c>
      <c r="E67" s="16" t="s">
        <v>62</v>
      </c>
      <c r="F67" s="16" t="s">
        <v>83</v>
      </c>
      <c r="G67" s="17" t="s">
        <v>84</v>
      </c>
      <c r="H67" s="18" t="s">
        <v>116</v>
      </c>
      <c r="I67" s="18" t="s">
        <v>116</v>
      </c>
      <c r="J67" s="18" t="s">
        <v>117</v>
      </c>
      <c r="K67" s="18" t="s">
        <v>118</v>
      </c>
      <c r="L67" s="18" t="s">
        <v>119</v>
      </c>
      <c r="M67" s="25"/>
      <c r="N67" s="26">
        <v>32</v>
      </c>
      <c r="O67" s="26">
        <v>27.5</v>
      </c>
      <c r="P67" s="26">
        <v>0</v>
      </c>
      <c r="Q67" s="26">
        <v>68.38</v>
      </c>
      <c r="R67" s="26"/>
      <c r="S67" s="26">
        <f>N67+P67+R67</f>
        <v>32</v>
      </c>
      <c r="T67">
        <v>9</v>
      </c>
    </row>
    <row r="68" spans="1:22" ht="16.5">
      <c r="A68" s="12">
        <v>42</v>
      </c>
      <c r="B68" s="13" t="s">
        <v>21</v>
      </c>
      <c r="C68" s="14">
        <v>0.42499999999999399</v>
      </c>
      <c r="D68" s="14">
        <v>0.47361111111111098</v>
      </c>
      <c r="E68" s="16" t="s">
        <v>62</v>
      </c>
      <c r="F68" s="16" t="s">
        <v>83</v>
      </c>
      <c r="G68" s="17" t="s">
        <v>84</v>
      </c>
      <c r="H68" s="18" t="s">
        <v>116</v>
      </c>
      <c r="I68" s="18" t="s">
        <v>116</v>
      </c>
      <c r="J68" s="18" t="s">
        <v>240</v>
      </c>
      <c r="K68" s="18" t="s">
        <v>241</v>
      </c>
      <c r="L68" s="18" t="s">
        <v>242</v>
      </c>
      <c r="M68" s="25"/>
      <c r="N68" s="26">
        <v>34.5</v>
      </c>
      <c r="O68" s="26">
        <v>26</v>
      </c>
      <c r="P68" s="26" t="s">
        <v>225</v>
      </c>
      <c r="Q68" s="26"/>
      <c r="R68" s="26"/>
      <c r="S68" s="26">
        <v>100</v>
      </c>
      <c r="T68" t="s">
        <v>74</v>
      </c>
    </row>
    <row r="69" spans="1:22">
      <c r="A69" s="12">
        <v>103</v>
      </c>
      <c r="B69" s="13" t="s">
        <v>61</v>
      </c>
      <c r="C69" s="14">
        <v>0.71944444444445699</v>
      </c>
      <c r="D69" s="14">
        <v>0.73194444444444395</v>
      </c>
      <c r="E69" s="16" t="s">
        <v>22</v>
      </c>
      <c r="F69" s="16" t="s">
        <v>317</v>
      </c>
      <c r="G69" s="17" t="s">
        <v>84</v>
      </c>
      <c r="H69" s="18" t="s">
        <v>116</v>
      </c>
      <c r="I69" s="18" t="s">
        <v>116</v>
      </c>
      <c r="J69" s="18" t="s">
        <v>309</v>
      </c>
      <c r="K69" s="18" t="s">
        <v>397</v>
      </c>
      <c r="L69" s="18" t="s">
        <v>398</v>
      </c>
      <c r="M69" s="14"/>
      <c r="N69" s="26">
        <v>31.8</v>
      </c>
      <c r="O69" s="26">
        <v>27.5</v>
      </c>
      <c r="P69" s="26">
        <v>4</v>
      </c>
      <c r="Q69" s="42">
        <v>66.55</v>
      </c>
      <c r="R69" s="26"/>
      <c r="S69" s="26">
        <f>N69+P69+R69</f>
        <v>35.799999999999997</v>
      </c>
      <c r="T69">
        <v>18</v>
      </c>
    </row>
    <row r="70" spans="1:22" ht="16.5">
      <c r="A70" s="12">
        <v>118</v>
      </c>
      <c r="B70" s="13" t="s">
        <v>21</v>
      </c>
      <c r="C70" s="14">
        <v>0.63611111111111696</v>
      </c>
      <c r="D70" s="14">
        <v>0.68055555555555503</v>
      </c>
      <c r="E70" s="16" t="s">
        <v>22</v>
      </c>
      <c r="F70" s="16" t="s">
        <v>317</v>
      </c>
      <c r="G70" s="17" t="s">
        <v>84</v>
      </c>
      <c r="H70" s="18" t="s">
        <v>116</v>
      </c>
      <c r="I70" s="18" t="s">
        <v>116</v>
      </c>
      <c r="J70" s="18" t="s">
        <v>435</v>
      </c>
      <c r="K70" s="18" t="s">
        <v>436</v>
      </c>
      <c r="L70" s="18" t="s">
        <v>437</v>
      </c>
      <c r="M70" s="25"/>
      <c r="N70" s="26">
        <v>28.4</v>
      </c>
      <c r="O70" s="26">
        <v>28.5</v>
      </c>
      <c r="P70" s="26">
        <v>0</v>
      </c>
      <c r="Q70" s="26">
        <v>63.49</v>
      </c>
      <c r="R70" s="26"/>
      <c r="S70" s="26">
        <f>N70+P70+R70</f>
        <v>28.4</v>
      </c>
      <c r="T70">
        <v>1</v>
      </c>
      <c r="U70" s="29">
        <f>T67+T69+T70</f>
        <v>28</v>
      </c>
      <c r="V70" s="29">
        <f>RANK(U70,$U$5:$U$145,1)</f>
        <v>11</v>
      </c>
    </row>
    <row r="71" spans="1:22" ht="16.5">
      <c r="A71" s="12"/>
      <c r="B71" s="13"/>
      <c r="C71" s="14"/>
      <c r="D71" s="14"/>
      <c r="E71" s="16"/>
      <c r="F71" s="16"/>
      <c r="G71" s="17"/>
      <c r="H71" s="18"/>
      <c r="I71" s="18"/>
      <c r="J71" s="18"/>
      <c r="K71" s="18"/>
      <c r="L71" s="18"/>
      <c r="M71" s="25"/>
      <c r="N71" s="26"/>
      <c r="O71" s="26"/>
      <c r="P71" s="26"/>
      <c r="Q71" s="26"/>
      <c r="R71" s="26"/>
      <c r="S71" s="26"/>
    </row>
    <row r="72" spans="1:22" ht="16.5">
      <c r="A72" s="12">
        <v>9</v>
      </c>
      <c r="B72" s="13" t="s">
        <v>61</v>
      </c>
      <c r="C72" s="14">
        <v>0.43333333333332702</v>
      </c>
      <c r="D72" s="14">
        <v>0.47777777777777802</v>
      </c>
      <c r="E72" s="16" t="s">
        <v>62</v>
      </c>
      <c r="F72" s="16" t="s">
        <v>83</v>
      </c>
      <c r="G72" s="17" t="s">
        <v>84</v>
      </c>
      <c r="H72" s="18" t="s">
        <v>41</v>
      </c>
      <c r="I72" s="23" t="s">
        <v>46</v>
      </c>
      <c r="J72" s="24" t="s">
        <v>109</v>
      </c>
      <c r="K72" s="24" t="s">
        <v>120</v>
      </c>
      <c r="L72" s="24" t="s">
        <v>121</v>
      </c>
      <c r="M72" s="25"/>
      <c r="N72" s="26">
        <v>30.5</v>
      </c>
      <c r="O72" s="26">
        <v>28</v>
      </c>
      <c r="P72" s="26">
        <v>4</v>
      </c>
      <c r="Q72" s="26">
        <v>72.709999999999994</v>
      </c>
      <c r="R72" s="26"/>
      <c r="S72" s="26">
        <f>N72+P72+R72</f>
        <v>34.5</v>
      </c>
      <c r="T72">
        <v>12</v>
      </c>
    </row>
    <row r="73" spans="1:22" ht="16.5">
      <c r="A73" s="12">
        <v>43</v>
      </c>
      <c r="B73" s="13" t="s">
        <v>21</v>
      </c>
      <c r="C73" s="14">
        <v>0.42916666666665998</v>
      </c>
      <c r="D73" s="14">
        <v>0.47638888888888897</v>
      </c>
      <c r="E73" s="16" t="s">
        <v>62</v>
      </c>
      <c r="F73" s="16" t="s">
        <v>83</v>
      </c>
      <c r="G73" s="17" t="s">
        <v>84</v>
      </c>
      <c r="H73" s="18" t="s">
        <v>41</v>
      </c>
      <c r="I73" s="23" t="s">
        <v>46</v>
      </c>
      <c r="J73" s="18" t="s">
        <v>243</v>
      </c>
      <c r="K73" s="18" t="s">
        <v>244</v>
      </c>
      <c r="L73" s="18" t="s">
        <v>245</v>
      </c>
      <c r="M73" s="25"/>
      <c r="N73" s="27" t="s">
        <v>191</v>
      </c>
      <c r="O73" s="26"/>
      <c r="P73" s="26"/>
      <c r="Q73" s="26"/>
      <c r="R73" s="26"/>
      <c r="S73" s="26">
        <v>100</v>
      </c>
      <c r="T73" t="s">
        <v>191</v>
      </c>
    </row>
    <row r="74" spans="1:22" ht="16.5">
      <c r="A74" s="12">
        <v>86</v>
      </c>
      <c r="B74" s="13" t="s">
        <v>61</v>
      </c>
      <c r="C74" s="14">
        <v>0.64861111111111802</v>
      </c>
      <c r="D74" s="14">
        <v>0.68194444444444402</v>
      </c>
      <c r="E74" s="16" t="s">
        <v>22</v>
      </c>
      <c r="F74" s="16" t="s">
        <v>317</v>
      </c>
      <c r="G74" s="17" t="s">
        <v>84</v>
      </c>
      <c r="H74" s="18" t="s">
        <v>41</v>
      </c>
      <c r="I74" s="23" t="s">
        <v>46</v>
      </c>
      <c r="J74" s="18" t="s">
        <v>354</v>
      </c>
      <c r="K74" s="18" t="s">
        <v>355</v>
      </c>
      <c r="L74" s="18" t="s">
        <v>356</v>
      </c>
      <c r="M74" s="25"/>
      <c r="N74" s="26">
        <v>30.8</v>
      </c>
      <c r="O74" s="26">
        <v>27.5</v>
      </c>
      <c r="P74" s="26">
        <v>4</v>
      </c>
      <c r="Q74" s="26">
        <v>61.29</v>
      </c>
      <c r="R74" s="26"/>
      <c r="S74" s="26">
        <f>N74+P74+R74</f>
        <v>34.799999999999997</v>
      </c>
      <c r="T74">
        <v>14</v>
      </c>
    </row>
    <row r="75" spans="1:22" ht="16.5">
      <c r="A75" s="12">
        <v>119</v>
      </c>
      <c r="B75" s="13" t="s">
        <v>21</v>
      </c>
      <c r="C75" s="14">
        <v>0.64027777777778405</v>
      </c>
      <c r="D75" s="14">
        <v>0.68333333333333302</v>
      </c>
      <c r="E75" s="16" t="s">
        <v>22</v>
      </c>
      <c r="F75" s="16" t="s">
        <v>317</v>
      </c>
      <c r="G75" s="17" t="s">
        <v>84</v>
      </c>
      <c r="H75" s="18" t="s">
        <v>41</v>
      </c>
      <c r="I75" s="23" t="s">
        <v>46</v>
      </c>
      <c r="J75" s="18" t="s">
        <v>438</v>
      </c>
      <c r="K75" s="18" t="s">
        <v>439</v>
      </c>
      <c r="L75" s="18" t="s">
        <v>440</v>
      </c>
      <c r="M75" s="25"/>
      <c r="N75" s="27">
        <v>34.5</v>
      </c>
      <c r="O75" s="26">
        <v>26</v>
      </c>
      <c r="P75" s="26">
        <v>0</v>
      </c>
      <c r="Q75" s="26">
        <v>66.16</v>
      </c>
      <c r="R75" s="26"/>
      <c r="S75" s="26">
        <f>N75+P75+R75</f>
        <v>34.5</v>
      </c>
      <c r="T75">
        <v>7</v>
      </c>
      <c r="U75" s="29">
        <f>T72+T74+T75</f>
        <v>33</v>
      </c>
      <c r="V75" s="29">
        <f>RANK(U75,$U$5:$U$145,1)</f>
        <v>14</v>
      </c>
    </row>
    <row r="76" spans="1:22" ht="16.5">
      <c r="A76" s="12"/>
      <c r="B76" s="13"/>
      <c r="C76" s="14"/>
      <c r="D76" s="14"/>
      <c r="E76" s="16"/>
      <c r="F76" s="16"/>
      <c r="G76" s="17"/>
      <c r="H76" s="18"/>
      <c r="I76" s="23"/>
      <c r="J76" s="18"/>
      <c r="K76" s="18"/>
      <c r="L76" s="18"/>
      <c r="M76" s="25"/>
      <c r="N76" s="27"/>
      <c r="O76" s="26"/>
      <c r="P76" s="26"/>
      <c r="Q76" s="26"/>
      <c r="R76" s="26"/>
      <c r="S76" s="26"/>
    </row>
    <row r="77" spans="1:22" ht="16.5">
      <c r="A77" s="12">
        <v>10</v>
      </c>
      <c r="B77" s="13" t="s">
        <v>61</v>
      </c>
      <c r="C77" s="14">
        <v>0.43749999999999301</v>
      </c>
      <c r="D77" s="14">
        <v>0.48055555555555601</v>
      </c>
      <c r="E77" s="16" t="s">
        <v>62</v>
      </c>
      <c r="F77" s="16" t="s">
        <v>83</v>
      </c>
      <c r="G77" s="17" t="s">
        <v>84</v>
      </c>
      <c r="H77" s="18" t="s">
        <v>34</v>
      </c>
      <c r="I77" s="23" t="s">
        <v>34</v>
      </c>
      <c r="J77" s="18" t="s">
        <v>122</v>
      </c>
      <c r="K77" s="18" t="s">
        <v>123</v>
      </c>
      <c r="L77" s="18" t="s">
        <v>124</v>
      </c>
      <c r="M77" s="25"/>
      <c r="N77" s="27">
        <v>30.5</v>
      </c>
      <c r="O77" s="26">
        <v>28</v>
      </c>
      <c r="P77" s="26">
        <v>0</v>
      </c>
      <c r="Q77" s="26">
        <v>67.41</v>
      </c>
      <c r="R77" s="26"/>
      <c r="S77" s="26">
        <f>N77+P77+R77</f>
        <v>30.5</v>
      </c>
      <c r="T77">
        <v>6</v>
      </c>
    </row>
    <row r="78" spans="1:22" ht="16.5">
      <c r="A78" s="12">
        <v>44</v>
      </c>
      <c r="B78" s="13" t="s">
        <v>21</v>
      </c>
      <c r="C78" s="14">
        <v>0.43333333333332702</v>
      </c>
      <c r="D78" s="14">
        <v>0.47916666666666702</v>
      </c>
      <c r="E78" s="16" t="s">
        <v>62</v>
      </c>
      <c r="F78" s="16" t="s">
        <v>83</v>
      </c>
      <c r="G78" s="17" t="s">
        <v>84</v>
      </c>
      <c r="H78" s="18" t="s">
        <v>34</v>
      </c>
      <c r="I78" s="23" t="s">
        <v>34</v>
      </c>
      <c r="J78" s="18" t="s">
        <v>246</v>
      </c>
      <c r="K78" s="18" t="s">
        <v>247</v>
      </c>
      <c r="L78" s="18" t="s">
        <v>248</v>
      </c>
      <c r="M78" s="25"/>
      <c r="N78" s="26">
        <v>41.3</v>
      </c>
      <c r="O78" s="26">
        <v>24</v>
      </c>
      <c r="P78" s="26">
        <v>4</v>
      </c>
      <c r="Q78" s="26">
        <v>61.33</v>
      </c>
      <c r="R78" s="26"/>
      <c r="S78" s="26">
        <f>N78+P78+R78</f>
        <v>45.3</v>
      </c>
      <c r="T78">
        <v>20</v>
      </c>
    </row>
    <row r="79" spans="1:22" ht="16.5">
      <c r="A79" s="12">
        <v>87</v>
      </c>
      <c r="B79" s="13" t="s">
        <v>61</v>
      </c>
      <c r="C79" s="14">
        <v>0.65277777777778501</v>
      </c>
      <c r="D79" s="14">
        <v>0.68472222222222201</v>
      </c>
      <c r="E79" s="16" t="s">
        <v>22</v>
      </c>
      <c r="F79" s="16" t="s">
        <v>317</v>
      </c>
      <c r="G79" s="17" t="s">
        <v>84</v>
      </c>
      <c r="H79" s="18" t="s">
        <v>34</v>
      </c>
      <c r="I79" s="23" t="s">
        <v>34</v>
      </c>
      <c r="J79" s="18" t="s">
        <v>240</v>
      </c>
      <c r="K79" s="18" t="s">
        <v>357</v>
      </c>
      <c r="L79" s="18" t="s">
        <v>358</v>
      </c>
      <c r="M79" s="25"/>
      <c r="N79" s="26">
        <v>32.4</v>
      </c>
      <c r="O79" s="26">
        <v>27</v>
      </c>
      <c r="P79" s="26">
        <v>16</v>
      </c>
      <c r="Q79" s="26">
        <v>78.05</v>
      </c>
      <c r="R79" s="26">
        <v>5</v>
      </c>
      <c r="S79" s="26">
        <f>N79+P79+R79</f>
        <v>53.4</v>
      </c>
      <c r="T79">
        <v>24</v>
      </c>
    </row>
    <row r="80" spans="1:22" ht="16.5">
      <c r="A80" s="12">
        <v>120</v>
      </c>
      <c r="B80" s="13" t="s">
        <v>21</v>
      </c>
      <c r="C80" s="14">
        <v>0.64444444444445104</v>
      </c>
      <c r="D80" s="14">
        <v>0.68611111111111101</v>
      </c>
      <c r="E80" s="16" t="s">
        <v>22</v>
      </c>
      <c r="F80" s="16" t="s">
        <v>317</v>
      </c>
      <c r="G80" s="17" t="s">
        <v>84</v>
      </c>
      <c r="H80" s="18" t="s">
        <v>34</v>
      </c>
      <c r="I80" s="23" t="s">
        <v>34</v>
      </c>
      <c r="J80" s="18" t="s">
        <v>441</v>
      </c>
      <c r="K80" s="18" t="s">
        <v>442</v>
      </c>
      <c r="L80" s="18" t="s">
        <v>443</v>
      </c>
      <c r="M80" s="25"/>
      <c r="N80" s="26">
        <v>36.6</v>
      </c>
      <c r="O80" s="26">
        <v>25</v>
      </c>
      <c r="P80" s="26">
        <v>4</v>
      </c>
      <c r="Q80" s="26">
        <v>74.39</v>
      </c>
      <c r="R80" s="26">
        <v>1</v>
      </c>
      <c r="S80" s="26">
        <f>N80+P80+R80</f>
        <v>41.6</v>
      </c>
      <c r="T80">
        <v>18</v>
      </c>
      <c r="U80" s="29">
        <f>SUM(T77:T80)-MAX(T77:T80)</f>
        <v>44</v>
      </c>
      <c r="V80" s="29">
        <f>RANK(U80,$U$5:$U$145,1)</f>
        <v>23</v>
      </c>
    </row>
    <row r="81" spans="1:22" ht="16.5">
      <c r="A81" s="12"/>
      <c r="B81" s="13"/>
      <c r="C81" s="14"/>
      <c r="D81" s="14"/>
      <c r="E81" s="16"/>
      <c r="F81" s="16"/>
      <c r="G81" s="17"/>
      <c r="H81" s="18"/>
      <c r="I81" s="23"/>
      <c r="J81" s="18"/>
      <c r="K81" s="18"/>
      <c r="L81" s="18"/>
      <c r="M81" s="25"/>
      <c r="N81" s="26"/>
      <c r="O81" s="26"/>
      <c r="P81" s="26"/>
      <c r="Q81" s="26"/>
      <c r="R81" s="26"/>
      <c r="S81" s="26"/>
    </row>
    <row r="82" spans="1:22" ht="16.5">
      <c r="A82" s="12">
        <v>11</v>
      </c>
      <c r="B82" s="13" t="s">
        <v>61</v>
      </c>
      <c r="C82" s="14">
        <v>0.44166666666665899</v>
      </c>
      <c r="D82" s="14">
        <v>0.483333333333333</v>
      </c>
      <c r="E82" s="16" t="s">
        <v>62</v>
      </c>
      <c r="F82" s="16" t="s">
        <v>83</v>
      </c>
      <c r="G82" s="17" t="s">
        <v>84</v>
      </c>
      <c r="H82" s="19" t="s">
        <v>85</v>
      </c>
      <c r="I82" s="28" t="s">
        <v>125</v>
      </c>
      <c r="J82" s="38" t="s">
        <v>126</v>
      </c>
      <c r="K82" s="38" t="s">
        <v>127</v>
      </c>
      <c r="L82" s="38" t="s">
        <v>128</v>
      </c>
      <c r="M82" s="25"/>
      <c r="N82" s="26">
        <v>31.3</v>
      </c>
      <c r="O82" s="26">
        <v>27.5</v>
      </c>
      <c r="P82" s="26">
        <v>0</v>
      </c>
      <c r="Q82" s="26">
        <v>70.489999999999995</v>
      </c>
      <c r="R82" s="26"/>
      <c r="S82" s="26">
        <f>N82+P82+R82</f>
        <v>31.3</v>
      </c>
      <c r="T82">
        <v>8</v>
      </c>
    </row>
    <row r="83" spans="1:22" ht="16.5">
      <c r="A83" s="12">
        <v>45</v>
      </c>
      <c r="B83" s="13" t="s">
        <v>21</v>
      </c>
      <c r="C83" s="14">
        <v>0.43749999999999301</v>
      </c>
      <c r="D83" s="14">
        <v>0.48194444444444401</v>
      </c>
      <c r="E83" s="16" t="s">
        <v>62</v>
      </c>
      <c r="F83" s="16" t="s">
        <v>83</v>
      </c>
      <c r="G83" s="17" t="s">
        <v>84</v>
      </c>
      <c r="H83" s="19" t="s">
        <v>85</v>
      </c>
      <c r="I83" s="28" t="s">
        <v>125</v>
      </c>
      <c r="J83" s="19" t="s">
        <v>71</v>
      </c>
      <c r="K83" s="19" t="s">
        <v>249</v>
      </c>
      <c r="L83" s="19" t="s">
        <v>250</v>
      </c>
      <c r="M83" s="25"/>
      <c r="N83" s="26">
        <v>39.5</v>
      </c>
      <c r="O83" s="26">
        <v>24.5</v>
      </c>
      <c r="P83" s="26">
        <v>4</v>
      </c>
      <c r="Q83" s="26">
        <v>72.03</v>
      </c>
      <c r="R83" s="26"/>
      <c r="S83" s="26">
        <f>N83+P83+R83</f>
        <v>43.5</v>
      </c>
      <c r="T83">
        <v>16</v>
      </c>
    </row>
    <row r="84" spans="1:22" ht="16.5">
      <c r="A84" s="12">
        <v>83</v>
      </c>
      <c r="B84" s="13" t="s">
        <v>61</v>
      </c>
      <c r="C84" s="14">
        <v>0.63611111111111696</v>
      </c>
      <c r="D84" s="14">
        <v>0.67361111111111105</v>
      </c>
      <c r="E84" s="16" t="s">
        <v>22</v>
      </c>
      <c r="F84" s="16" t="s">
        <v>317</v>
      </c>
      <c r="G84" s="17" t="s">
        <v>84</v>
      </c>
      <c r="H84" s="19" t="s">
        <v>85</v>
      </c>
      <c r="I84" s="28" t="s">
        <v>125</v>
      </c>
      <c r="J84" s="19" t="s">
        <v>196</v>
      </c>
      <c r="K84" s="19" t="s">
        <v>171</v>
      </c>
      <c r="L84" s="19" t="s">
        <v>348</v>
      </c>
      <c r="M84" s="25"/>
      <c r="N84" s="26">
        <v>33.4</v>
      </c>
      <c r="O84" s="26">
        <v>26.5</v>
      </c>
      <c r="P84" s="26">
        <v>20</v>
      </c>
      <c r="Q84" s="26">
        <v>91.6</v>
      </c>
      <c r="R84" s="26">
        <v>24</v>
      </c>
      <c r="S84" s="26">
        <f>N84+P84+R84</f>
        <v>77.400000000000006</v>
      </c>
      <c r="T84">
        <v>26</v>
      </c>
    </row>
    <row r="85" spans="1:22" ht="16.5">
      <c r="A85" s="12">
        <v>116</v>
      </c>
      <c r="B85" s="13" t="s">
        <v>21</v>
      </c>
      <c r="C85" s="14">
        <v>0.62777777777778299</v>
      </c>
      <c r="D85" s="14">
        <v>0.67500000000000004</v>
      </c>
      <c r="E85" s="16" t="s">
        <v>22</v>
      </c>
      <c r="F85" s="16" t="s">
        <v>317</v>
      </c>
      <c r="G85" s="17" t="s">
        <v>84</v>
      </c>
      <c r="H85" s="19" t="s">
        <v>214</v>
      </c>
      <c r="I85" s="28" t="s">
        <v>125</v>
      </c>
      <c r="J85" s="19" t="s">
        <v>292</v>
      </c>
      <c r="K85" s="19" t="s">
        <v>293</v>
      </c>
      <c r="L85" s="19" t="s">
        <v>431</v>
      </c>
      <c r="M85" s="25"/>
      <c r="N85" s="26">
        <v>33.200000000000003</v>
      </c>
      <c r="O85" s="26">
        <v>26.5</v>
      </c>
      <c r="P85" s="26">
        <v>4</v>
      </c>
      <c r="Q85" s="26">
        <v>64.55</v>
      </c>
      <c r="R85" s="26"/>
      <c r="S85" s="26">
        <f>N85+P85+R85</f>
        <v>37.200000000000003</v>
      </c>
      <c r="T85">
        <v>13</v>
      </c>
      <c r="U85" s="29">
        <f>SUM(T82:T85)-MAX(T82:T85)</f>
        <v>37</v>
      </c>
      <c r="V85" s="29">
        <f>RANK(U85,$U$5:$U$145,1)</f>
        <v>17</v>
      </c>
    </row>
    <row r="86" spans="1:22" ht="16.5">
      <c r="A86" s="12"/>
      <c r="B86" s="13"/>
      <c r="C86" s="14"/>
      <c r="D86" s="14"/>
      <c r="E86" s="16"/>
      <c r="F86" s="16"/>
      <c r="G86" s="17"/>
      <c r="H86" s="19"/>
      <c r="I86" s="28"/>
      <c r="J86" s="19"/>
      <c r="K86" s="19"/>
      <c r="L86" s="19"/>
      <c r="M86" s="25"/>
      <c r="N86" s="26"/>
      <c r="O86" s="26"/>
      <c r="P86" s="26"/>
      <c r="Q86" s="26"/>
      <c r="R86" s="26"/>
      <c r="S86" s="26"/>
    </row>
    <row r="87" spans="1:22" ht="16.5">
      <c r="A87" s="12">
        <v>28</v>
      </c>
      <c r="B87" s="13" t="s">
        <v>61</v>
      </c>
      <c r="C87" s="14">
        <v>0.52083333333332005</v>
      </c>
      <c r="D87" s="14">
        <v>0.55138888888888904</v>
      </c>
      <c r="E87" s="16" t="s">
        <v>62</v>
      </c>
      <c r="F87" s="16" t="s">
        <v>83</v>
      </c>
      <c r="G87" s="17" t="s">
        <v>84</v>
      </c>
      <c r="H87" s="18" t="s">
        <v>85</v>
      </c>
      <c r="I87" s="23" t="s">
        <v>195</v>
      </c>
      <c r="J87" s="18" t="s">
        <v>196</v>
      </c>
      <c r="K87" s="18" t="s">
        <v>171</v>
      </c>
      <c r="L87" s="18" t="s">
        <v>197</v>
      </c>
      <c r="M87" s="25"/>
      <c r="N87" s="26">
        <v>32.5</v>
      </c>
      <c r="O87" s="26">
        <v>27</v>
      </c>
      <c r="P87" s="26">
        <v>0</v>
      </c>
      <c r="Q87" s="26">
        <v>55.98</v>
      </c>
      <c r="R87" s="26"/>
      <c r="S87" s="26">
        <f>N87+P87+R87</f>
        <v>32.5</v>
      </c>
      <c r="T87">
        <v>10</v>
      </c>
    </row>
    <row r="88" spans="1:22" ht="16.5">
      <c r="A88" s="12">
        <v>46</v>
      </c>
      <c r="B88" s="13" t="s">
        <v>21</v>
      </c>
      <c r="C88" s="14">
        <v>0.44166666666665899</v>
      </c>
      <c r="D88" s="14">
        <v>0.484722222222222</v>
      </c>
      <c r="E88" s="16" t="s">
        <v>62</v>
      </c>
      <c r="F88" s="16" t="s">
        <v>83</v>
      </c>
      <c r="G88" s="17" t="s">
        <v>84</v>
      </c>
      <c r="H88" s="18" t="s">
        <v>85</v>
      </c>
      <c r="I88" s="23" t="s">
        <v>195</v>
      </c>
      <c r="J88" s="18" t="s">
        <v>251</v>
      </c>
      <c r="K88" s="18" t="s">
        <v>252</v>
      </c>
      <c r="L88" s="18" t="s">
        <v>253</v>
      </c>
      <c r="M88" s="25"/>
      <c r="N88" s="26">
        <v>31.3</v>
      </c>
      <c r="O88" s="26">
        <v>27.5</v>
      </c>
      <c r="P88" s="26">
        <v>8</v>
      </c>
      <c r="Q88" s="26">
        <v>69.260000000000005</v>
      </c>
      <c r="R88" s="26"/>
      <c r="S88" s="26">
        <f>N88+P88+R88</f>
        <v>39.299999999999997</v>
      </c>
      <c r="T88">
        <v>11</v>
      </c>
    </row>
    <row r="89" spans="1:22" ht="16.5">
      <c r="A89" s="12">
        <v>82</v>
      </c>
      <c r="B89" s="13" t="s">
        <v>61</v>
      </c>
      <c r="C89" s="14">
        <v>0.623611111111116</v>
      </c>
      <c r="D89" s="14">
        <v>0.64583333333333304</v>
      </c>
      <c r="E89" s="16" t="s">
        <v>22</v>
      </c>
      <c r="F89" s="16" t="s">
        <v>317</v>
      </c>
      <c r="G89" s="17" t="s">
        <v>84</v>
      </c>
      <c r="H89" s="18" t="s">
        <v>85</v>
      </c>
      <c r="I89" s="23" t="s">
        <v>195</v>
      </c>
      <c r="J89" s="18" t="s">
        <v>312</v>
      </c>
      <c r="K89" s="18" t="s">
        <v>313</v>
      </c>
      <c r="L89" s="18" t="s">
        <v>347</v>
      </c>
      <c r="M89" s="25"/>
      <c r="N89" s="26">
        <v>35.299999999999997</v>
      </c>
      <c r="O89" s="26">
        <v>26</v>
      </c>
      <c r="P89" s="26">
        <v>0</v>
      </c>
      <c r="Q89" s="26">
        <v>75.44</v>
      </c>
      <c r="R89" s="26">
        <v>2</v>
      </c>
      <c r="S89" s="26">
        <f>N89+P89+R89</f>
        <v>37.299999999999997</v>
      </c>
      <c r="T89">
        <v>19</v>
      </c>
    </row>
    <row r="90" spans="1:22">
      <c r="A90" s="12">
        <v>135</v>
      </c>
      <c r="B90" s="13" t="s">
        <v>21</v>
      </c>
      <c r="C90" s="14">
        <v>0.70694444444445603</v>
      </c>
      <c r="D90" s="14">
        <v>0.73333333333333295</v>
      </c>
      <c r="E90" s="16" t="s">
        <v>22</v>
      </c>
      <c r="F90" s="16" t="s">
        <v>317</v>
      </c>
      <c r="G90" s="17" t="s">
        <v>84</v>
      </c>
      <c r="H90" s="18" t="s">
        <v>85</v>
      </c>
      <c r="I90" s="23" t="s">
        <v>195</v>
      </c>
      <c r="J90" s="18" t="s">
        <v>480</v>
      </c>
      <c r="K90" s="18" t="s">
        <v>481</v>
      </c>
      <c r="L90" s="18" t="s">
        <v>482</v>
      </c>
      <c r="M90" s="35"/>
      <c r="N90" s="26">
        <v>37.9</v>
      </c>
      <c r="O90" s="26">
        <v>25</v>
      </c>
      <c r="P90" s="26">
        <v>16</v>
      </c>
      <c r="Q90" s="26">
        <v>76.7</v>
      </c>
      <c r="R90" s="26">
        <v>3</v>
      </c>
      <c r="S90" s="26">
        <f>N90+P90+R90</f>
        <v>56.9</v>
      </c>
      <c r="T90">
        <v>25</v>
      </c>
      <c r="U90" s="29">
        <f>SUM(T87:T90)-MAX(T87:T90)</f>
        <v>40</v>
      </c>
      <c r="V90" s="29">
        <f>RANK(U90,$U$5:$U$145,1)</f>
        <v>21</v>
      </c>
    </row>
    <row r="91" spans="1:22">
      <c r="A91" s="12"/>
      <c r="B91" s="13"/>
      <c r="C91" s="14"/>
      <c r="D91" s="14"/>
      <c r="E91" s="16"/>
      <c r="F91" s="16"/>
      <c r="G91" s="17"/>
      <c r="H91" s="18"/>
      <c r="I91" s="23"/>
      <c r="J91" s="18"/>
      <c r="K91" s="18"/>
      <c r="L91" s="18"/>
      <c r="M91" s="35"/>
      <c r="N91" s="26"/>
      <c r="O91" s="26"/>
      <c r="P91" s="26"/>
      <c r="Q91" s="26"/>
      <c r="R91" s="26"/>
      <c r="S91" s="26"/>
    </row>
    <row r="92" spans="1:22" ht="16.5">
      <c r="A92" s="12">
        <v>1</v>
      </c>
      <c r="B92" s="13" t="s">
        <v>61</v>
      </c>
      <c r="C92" s="14">
        <v>0.391666666666664</v>
      </c>
      <c r="D92" s="14">
        <v>0.44722222222222202</v>
      </c>
      <c r="E92" s="16" t="s">
        <v>62</v>
      </c>
      <c r="F92" s="16" t="s">
        <v>83</v>
      </c>
      <c r="G92" s="17" t="s">
        <v>84</v>
      </c>
      <c r="H92" s="18" t="s">
        <v>85</v>
      </c>
      <c r="I92" s="23" t="s">
        <v>86</v>
      </c>
      <c r="J92" s="18" t="s">
        <v>87</v>
      </c>
      <c r="K92" s="18" t="s">
        <v>88</v>
      </c>
      <c r="L92" s="18" t="s">
        <v>89</v>
      </c>
      <c r="M92" s="25"/>
      <c r="N92" s="27">
        <v>32</v>
      </c>
      <c r="O92" s="26">
        <v>27.5</v>
      </c>
      <c r="P92" s="26">
        <v>4</v>
      </c>
      <c r="Q92" s="26">
        <v>78.180000000000007</v>
      </c>
      <c r="R92" s="26">
        <v>5</v>
      </c>
      <c r="S92" s="26">
        <f>N92+P92+R92</f>
        <v>41</v>
      </c>
      <c r="T92">
        <v>20</v>
      </c>
    </row>
    <row r="93" spans="1:22" ht="16.5">
      <c r="A93" s="12">
        <v>60</v>
      </c>
      <c r="B93" s="13" t="s">
        <v>21</v>
      </c>
      <c r="C93" s="14">
        <v>0.50833333333332098</v>
      </c>
      <c r="D93" s="14">
        <v>0.54444444444444395</v>
      </c>
      <c r="E93" s="16" t="s">
        <v>62</v>
      </c>
      <c r="F93" s="16" t="s">
        <v>83</v>
      </c>
      <c r="G93" s="17" t="s">
        <v>84</v>
      </c>
      <c r="H93" s="18" t="s">
        <v>85</v>
      </c>
      <c r="I93" s="23" t="s">
        <v>86</v>
      </c>
      <c r="J93" s="18" t="s">
        <v>285</v>
      </c>
      <c r="K93" s="18" t="s">
        <v>286</v>
      </c>
      <c r="L93" s="18" t="s">
        <v>287</v>
      </c>
      <c r="M93" s="25"/>
      <c r="N93" s="26" t="s">
        <v>288</v>
      </c>
      <c r="O93" s="26">
        <v>26.5</v>
      </c>
      <c r="P93" s="26">
        <v>0</v>
      </c>
      <c r="Q93" s="42">
        <v>71.260000000000005</v>
      </c>
      <c r="R93" s="26"/>
      <c r="S93" s="42">
        <v>34.5</v>
      </c>
      <c r="T93">
        <v>4</v>
      </c>
    </row>
    <row r="94" spans="1:22" ht="16.5">
      <c r="A94" s="12">
        <v>99</v>
      </c>
      <c r="B94" s="13" t="s">
        <v>61</v>
      </c>
      <c r="C94" s="14">
        <v>0.70277777777778905</v>
      </c>
      <c r="D94" s="14">
        <v>0.72083333333333299</v>
      </c>
      <c r="E94" s="16" t="s">
        <v>22</v>
      </c>
      <c r="F94" s="16" t="s">
        <v>317</v>
      </c>
      <c r="G94" s="17" t="s">
        <v>84</v>
      </c>
      <c r="H94" s="18" t="s">
        <v>85</v>
      </c>
      <c r="I94" s="23" t="s">
        <v>86</v>
      </c>
      <c r="J94" s="18" t="s">
        <v>367</v>
      </c>
      <c r="K94" s="18" t="s">
        <v>390</v>
      </c>
      <c r="L94" s="18" t="s">
        <v>391</v>
      </c>
      <c r="M94" s="25"/>
      <c r="N94" s="26">
        <v>28.9</v>
      </c>
      <c r="O94" s="26">
        <v>28.5</v>
      </c>
      <c r="P94" s="26">
        <v>0</v>
      </c>
      <c r="Q94" s="42">
        <v>65.91</v>
      </c>
      <c r="R94" s="26"/>
      <c r="S94" s="26">
        <f>N94+P94+R94</f>
        <v>28.9</v>
      </c>
      <c r="T94">
        <v>2</v>
      </c>
    </row>
    <row r="95" spans="1:22" ht="16.5">
      <c r="A95" s="12">
        <v>128</v>
      </c>
      <c r="B95" s="13" t="s">
        <v>21</v>
      </c>
      <c r="C95" s="14">
        <v>0.67777777777778703</v>
      </c>
      <c r="D95" s="14">
        <v>0.71388888888888902</v>
      </c>
      <c r="E95" s="16" t="s">
        <v>22</v>
      </c>
      <c r="F95" s="16" t="s">
        <v>317</v>
      </c>
      <c r="G95" s="17" t="s">
        <v>84</v>
      </c>
      <c r="H95" s="18" t="s">
        <v>85</v>
      </c>
      <c r="I95" s="23" t="s">
        <v>86</v>
      </c>
      <c r="J95" s="18" t="s">
        <v>462</v>
      </c>
      <c r="K95" s="18" t="s">
        <v>463</v>
      </c>
      <c r="L95" s="18" t="s">
        <v>464</v>
      </c>
      <c r="M95" s="25"/>
      <c r="N95" s="26">
        <v>33.4</v>
      </c>
      <c r="O95" s="26">
        <v>27</v>
      </c>
      <c r="P95" s="26">
        <v>8</v>
      </c>
      <c r="Q95" s="26">
        <v>65.7</v>
      </c>
      <c r="R95" s="26"/>
      <c r="S95" s="26">
        <f>N95+P95+R95</f>
        <v>41.4</v>
      </c>
      <c r="T95">
        <v>17</v>
      </c>
      <c r="U95" s="29">
        <f>SUM(T92:T95)-MAX(T92:T95)</f>
        <v>23</v>
      </c>
      <c r="V95" s="29">
        <f>RANK(U95,$U$5:$U$145,1)</f>
        <v>9</v>
      </c>
    </row>
    <row r="96" spans="1:22" ht="16.5">
      <c r="A96" s="12"/>
      <c r="B96" s="13"/>
      <c r="C96" s="14"/>
      <c r="D96" s="14"/>
      <c r="E96" s="16"/>
      <c r="F96" s="16"/>
      <c r="G96" s="17"/>
      <c r="H96" s="18"/>
      <c r="I96" s="23"/>
      <c r="J96" s="18"/>
      <c r="K96" s="18"/>
      <c r="L96" s="18"/>
      <c r="M96" s="25"/>
      <c r="N96" s="26"/>
      <c r="O96" s="26"/>
      <c r="P96" s="26"/>
      <c r="Q96" s="26"/>
      <c r="R96" s="26"/>
      <c r="S96" s="26"/>
    </row>
    <row r="97" spans="1:22" ht="16.5">
      <c r="A97" s="12">
        <v>21</v>
      </c>
      <c r="B97" s="13" t="s">
        <v>61</v>
      </c>
      <c r="C97" s="14">
        <v>0.49166666666665598</v>
      </c>
      <c r="D97" s="14">
        <v>0.531944444444444</v>
      </c>
      <c r="E97" s="16" t="s">
        <v>62</v>
      </c>
      <c r="F97" s="16" t="s">
        <v>83</v>
      </c>
      <c r="G97" s="17" t="s">
        <v>84</v>
      </c>
      <c r="H97" s="19" t="s">
        <v>85</v>
      </c>
      <c r="I97" s="28" t="s">
        <v>169</v>
      </c>
      <c r="J97" s="19" t="s">
        <v>170</v>
      </c>
      <c r="K97" s="19" t="s">
        <v>171</v>
      </c>
      <c r="L97" s="19" t="s">
        <v>172</v>
      </c>
      <c r="M97" s="25"/>
      <c r="N97" s="26">
        <v>29</v>
      </c>
      <c r="O97" s="26">
        <v>28</v>
      </c>
      <c r="P97" s="26">
        <v>0</v>
      </c>
      <c r="Q97" s="26">
        <v>72.34</v>
      </c>
      <c r="R97" s="26"/>
      <c r="S97" s="26">
        <f>N97+P97+R97</f>
        <v>29</v>
      </c>
      <c r="T97">
        <v>2</v>
      </c>
    </row>
    <row r="98" spans="1:22" ht="16.5">
      <c r="A98" s="12">
        <v>62</v>
      </c>
      <c r="B98" s="13" t="s">
        <v>21</v>
      </c>
      <c r="C98" s="14">
        <v>0.51666666666665295</v>
      </c>
      <c r="D98" s="14">
        <v>0.55000000000000004</v>
      </c>
      <c r="E98" s="16" t="s">
        <v>62</v>
      </c>
      <c r="F98" s="16" t="s">
        <v>83</v>
      </c>
      <c r="G98" s="17" t="s">
        <v>84</v>
      </c>
      <c r="H98" s="19" t="s">
        <v>85</v>
      </c>
      <c r="I98" s="28" t="s">
        <v>169</v>
      </c>
      <c r="J98" s="19" t="s">
        <v>292</v>
      </c>
      <c r="K98" s="19" t="s">
        <v>293</v>
      </c>
      <c r="L98" s="19" t="s">
        <v>294</v>
      </c>
      <c r="M98" s="25"/>
      <c r="N98" s="26">
        <v>35.5</v>
      </c>
      <c r="O98" s="26">
        <v>26.5</v>
      </c>
      <c r="P98" s="26">
        <v>0</v>
      </c>
      <c r="Q98" s="42">
        <v>68.64</v>
      </c>
      <c r="R98" s="26"/>
      <c r="S98" s="26">
        <f>N98+P98+R98</f>
        <v>35.5</v>
      </c>
      <c r="T98">
        <v>6</v>
      </c>
    </row>
    <row r="99" spans="1:22" ht="16.5">
      <c r="A99" s="12">
        <v>102</v>
      </c>
      <c r="B99" s="13" t="s">
        <v>61</v>
      </c>
      <c r="C99" s="14">
        <v>0.71527777777779</v>
      </c>
      <c r="D99" s="14">
        <v>0.72916666666666696</v>
      </c>
      <c r="E99" s="16" t="s">
        <v>22</v>
      </c>
      <c r="F99" s="16" t="s">
        <v>317</v>
      </c>
      <c r="G99" s="17" t="s">
        <v>84</v>
      </c>
      <c r="H99" s="19" t="s">
        <v>85</v>
      </c>
      <c r="I99" s="28" t="s">
        <v>169</v>
      </c>
      <c r="J99" s="19" t="s">
        <v>312</v>
      </c>
      <c r="K99" s="19" t="s">
        <v>313</v>
      </c>
      <c r="L99" s="19" t="s">
        <v>396</v>
      </c>
      <c r="M99" s="25"/>
      <c r="N99" s="26">
        <v>31.1</v>
      </c>
      <c r="O99" s="26">
        <v>27.5</v>
      </c>
      <c r="P99" s="26">
        <v>0</v>
      </c>
      <c r="Q99" s="42">
        <v>65.7</v>
      </c>
      <c r="R99" s="26"/>
      <c r="S99" s="26">
        <f>N99+P99+R99</f>
        <v>31.1</v>
      </c>
      <c r="T99">
        <v>6</v>
      </c>
    </row>
    <row r="100" spans="1:22" ht="16.5">
      <c r="A100" s="12">
        <v>132</v>
      </c>
      <c r="B100" s="13" t="s">
        <v>21</v>
      </c>
      <c r="C100" s="14">
        <v>0.69444444444445497</v>
      </c>
      <c r="D100" s="14">
        <v>0.72499999999999998</v>
      </c>
      <c r="E100" s="16" t="s">
        <v>22</v>
      </c>
      <c r="F100" s="16" t="s">
        <v>317</v>
      </c>
      <c r="G100" s="17" t="s">
        <v>84</v>
      </c>
      <c r="H100" s="19" t="s">
        <v>85</v>
      </c>
      <c r="I100" s="28" t="s">
        <v>169</v>
      </c>
      <c r="J100" s="19" t="s">
        <v>472</v>
      </c>
      <c r="K100" s="19" t="s">
        <v>473</v>
      </c>
      <c r="L100" s="19" t="s">
        <v>474</v>
      </c>
      <c r="M100" s="25" t="s">
        <v>376</v>
      </c>
      <c r="N100" s="26">
        <v>34.5</v>
      </c>
      <c r="O100" s="26">
        <v>25</v>
      </c>
      <c r="P100" s="26" t="s">
        <v>74</v>
      </c>
      <c r="Q100" s="26"/>
      <c r="R100" s="26"/>
      <c r="S100" s="26">
        <v>134.5</v>
      </c>
      <c r="T100" t="s">
        <v>74</v>
      </c>
      <c r="U100" s="29">
        <f>T99+T98+T97</f>
        <v>14</v>
      </c>
      <c r="V100" s="29">
        <f>RANK(U100,$U$5:$U$145,1)</f>
        <v>1</v>
      </c>
    </row>
    <row r="101" spans="1:22" ht="16.5">
      <c r="A101" s="12"/>
      <c r="B101" s="13"/>
      <c r="C101" s="14"/>
      <c r="D101" s="14"/>
      <c r="E101" s="16"/>
      <c r="F101" s="16"/>
      <c r="G101" s="17"/>
      <c r="H101" s="19"/>
      <c r="I101" s="28"/>
      <c r="J101" s="19"/>
      <c r="K101" s="19"/>
      <c r="L101" s="19"/>
      <c r="M101" s="25"/>
      <c r="N101" s="26"/>
      <c r="O101" s="26"/>
      <c r="P101" s="26"/>
      <c r="Q101" s="26"/>
      <c r="R101" s="26"/>
      <c r="S101" s="26"/>
    </row>
    <row r="102" spans="1:22" ht="16.5">
      <c r="A102" s="12">
        <v>12</v>
      </c>
      <c r="B102" s="13" t="s">
        <v>61</v>
      </c>
      <c r="C102" s="14">
        <v>0.44583333333332598</v>
      </c>
      <c r="D102" s="14">
        <v>0.48611111111111099</v>
      </c>
      <c r="E102" s="16" t="s">
        <v>62</v>
      </c>
      <c r="F102" s="16" t="s">
        <v>83</v>
      </c>
      <c r="G102" s="17" t="s">
        <v>84</v>
      </c>
      <c r="H102" s="18" t="s">
        <v>30</v>
      </c>
      <c r="I102" s="23" t="s">
        <v>42</v>
      </c>
      <c r="J102" s="18" t="s">
        <v>129</v>
      </c>
      <c r="K102" s="18" t="s">
        <v>130</v>
      </c>
      <c r="L102" s="18" t="s">
        <v>131</v>
      </c>
      <c r="M102" s="25"/>
      <c r="N102" s="26">
        <v>33.5</v>
      </c>
      <c r="O102" s="26">
        <v>26.5</v>
      </c>
      <c r="P102" s="26">
        <v>4</v>
      </c>
      <c r="Q102" s="26">
        <v>69.62</v>
      </c>
      <c r="R102" s="26"/>
      <c r="S102" s="26">
        <f>N102+P102+R102</f>
        <v>37.5</v>
      </c>
      <c r="T102">
        <v>16</v>
      </c>
    </row>
    <row r="103" spans="1:22" ht="16.5">
      <c r="A103" s="12">
        <v>56</v>
      </c>
      <c r="B103" s="13" t="s">
        <v>21</v>
      </c>
      <c r="C103" s="14">
        <v>0.49166666666665598</v>
      </c>
      <c r="D103" s="14">
        <v>0.53333333333333299</v>
      </c>
      <c r="E103" s="16" t="s">
        <v>62</v>
      </c>
      <c r="F103" s="16" t="s">
        <v>83</v>
      </c>
      <c r="G103" s="17" t="s">
        <v>84</v>
      </c>
      <c r="H103" s="18" t="s">
        <v>30</v>
      </c>
      <c r="I103" s="23" t="s">
        <v>42</v>
      </c>
      <c r="J103" s="18" t="s">
        <v>278</v>
      </c>
      <c r="K103" s="18" t="s">
        <v>279</v>
      </c>
      <c r="L103" s="18" t="s">
        <v>280</v>
      </c>
      <c r="M103" s="25"/>
      <c r="N103" s="26">
        <v>35</v>
      </c>
      <c r="O103" s="26">
        <v>26</v>
      </c>
      <c r="P103" s="26">
        <v>0</v>
      </c>
      <c r="Q103" s="42">
        <v>63.49</v>
      </c>
      <c r="R103" s="26"/>
      <c r="S103" s="26">
        <f>N103+P103+R103</f>
        <v>35</v>
      </c>
      <c r="T103">
        <v>5</v>
      </c>
    </row>
    <row r="104" spans="1:22" ht="16.5">
      <c r="A104" s="12">
        <v>89</v>
      </c>
      <c r="B104" s="13" t="s">
        <v>61</v>
      </c>
      <c r="C104" s="14">
        <v>0.66111111111111898</v>
      </c>
      <c r="D104" s="14">
        <v>0.69027777777777799</v>
      </c>
      <c r="E104" s="16" t="s">
        <v>22</v>
      </c>
      <c r="F104" s="16" t="s">
        <v>317</v>
      </c>
      <c r="G104" s="17" t="s">
        <v>84</v>
      </c>
      <c r="H104" s="18" t="s">
        <v>30</v>
      </c>
      <c r="I104" s="23" t="s">
        <v>42</v>
      </c>
      <c r="J104" s="18" t="s">
        <v>362</v>
      </c>
      <c r="K104" s="18" t="s">
        <v>363</v>
      </c>
      <c r="L104" s="18" t="s">
        <v>364</v>
      </c>
      <c r="M104" s="25"/>
      <c r="N104" s="27">
        <v>32.9</v>
      </c>
      <c r="O104" s="26">
        <v>27</v>
      </c>
      <c r="P104" s="26">
        <v>0</v>
      </c>
      <c r="Q104" s="26">
        <v>74.290000000000006</v>
      </c>
      <c r="R104" s="26">
        <v>1</v>
      </c>
      <c r="S104" s="26">
        <f>N104+P104+R104</f>
        <v>33.9</v>
      </c>
      <c r="T104">
        <v>12</v>
      </c>
    </row>
    <row r="105" spans="1:22" ht="16.5">
      <c r="A105" s="12">
        <v>122</v>
      </c>
      <c r="B105" s="13" t="s">
        <v>21</v>
      </c>
      <c r="C105" s="14">
        <v>0.65277777777778501</v>
      </c>
      <c r="D105" s="14">
        <v>0.69166666666666698</v>
      </c>
      <c r="E105" s="16" t="s">
        <v>22</v>
      </c>
      <c r="F105" s="16" t="s">
        <v>317</v>
      </c>
      <c r="G105" s="17" t="s">
        <v>84</v>
      </c>
      <c r="H105" s="18" t="s">
        <v>30</v>
      </c>
      <c r="I105" s="23" t="s">
        <v>42</v>
      </c>
      <c r="J105" s="18" t="s">
        <v>446</v>
      </c>
      <c r="K105" s="18" t="s">
        <v>447</v>
      </c>
      <c r="L105" s="18" t="s">
        <v>448</v>
      </c>
      <c r="M105" s="25"/>
      <c r="N105" s="26">
        <v>34.5</v>
      </c>
      <c r="O105" s="26">
        <v>26</v>
      </c>
      <c r="P105" s="26" t="s">
        <v>74</v>
      </c>
      <c r="Q105" s="26"/>
      <c r="R105" s="26"/>
      <c r="S105" s="26">
        <v>134.5</v>
      </c>
      <c r="T105" t="s">
        <v>74</v>
      </c>
      <c r="U105" s="29">
        <f>T102+T103+T104</f>
        <v>33</v>
      </c>
      <c r="V105" s="29">
        <f>RANK(U105,$U$5:$U$145,1)</f>
        <v>14</v>
      </c>
    </row>
    <row r="106" spans="1:22" ht="16.5">
      <c r="A106" s="12"/>
      <c r="B106" s="13"/>
      <c r="C106" s="14"/>
      <c r="D106" s="14"/>
      <c r="E106" s="16"/>
      <c r="F106" s="16"/>
      <c r="G106" s="17"/>
      <c r="H106" s="18"/>
      <c r="I106" s="23"/>
      <c r="J106" s="18"/>
      <c r="K106" s="18"/>
      <c r="L106" s="18"/>
      <c r="M106" s="25"/>
      <c r="N106" s="26"/>
      <c r="O106" s="26"/>
      <c r="P106" s="26"/>
      <c r="Q106" s="26"/>
      <c r="R106" s="26"/>
      <c r="S106" s="26"/>
    </row>
    <row r="107" spans="1:22" ht="16.5">
      <c r="A107" s="12">
        <v>22</v>
      </c>
      <c r="B107" s="13" t="s">
        <v>61</v>
      </c>
      <c r="C107" s="14">
        <v>0.49583333333332202</v>
      </c>
      <c r="D107" s="14">
        <v>0.53472222222222199</v>
      </c>
      <c r="E107" s="16" t="s">
        <v>62</v>
      </c>
      <c r="F107" s="16" t="s">
        <v>83</v>
      </c>
      <c r="G107" s="17" t="s">
        <v>84</v>
      </c>
      <c r="H107" s="18" t="s">
        <v>30</v>
      </c>
      <c r="I107" s="23" t="s">
        <v>108</v>
      </c>
      <c r="J107" s="18" t="s">
        <v>173</v>
      </c>
      <c r="K107" s="18" t="s">
        <v>174</v>
      </c>
      <c r="L107" s="18" t="s">
        <v>175</v>
      </c>
      <c r="M107" s="25"/>
      <c r="N107" s="26">
        <v>31</v>
      </c>
      <c r="O107" s="26">
        <v>27.5</v>
      </c>
      <c r="P107" s="26">
        <v>0</v>
      </c>
      <c r="Q107" s="26">
        <v>84.28</v>
      </c>
      <c r="R107" s="26">
        <v>11</v>
      </c>
      <c r="S107" s="26">
        <f>N107+P107+R107</f>
        <v>42</v>
      </c>
      <c r="T107">
        <v>21</v>
      </c>
    </row>
    <row r="108" spans="1:22" ht="16.5">
      <c r="A108" s="12">
        <v>47</v>
      </c>
      <c r="B108" s="13" t="s">
        <v>21</v>
      </c>
      <c r="C108" s="14">
        <v>0.44583333333332598</v>
      </c>
      <c r="D108" s="14">
        <v>0.48749999999999999</v>
      </c>
      <c r="E108" s="16" t="s">
        <v>62</v>
      </c>
      <c r="F108" s="16" t="s">
        <v>83</v>
      </c>
      <c r="G108" s="17" t="s">
        <v>84</v>
      </c>
      <c r="H108" s="18" t="s">
        <v>30</v>
      </c>
      <c r="I108" s="23" t="s">
        <v>108</v>
      </c>
      <c r="J108" s="18" t="s">
        <v>105</v>
      </c>
      <c r="K108" s="18" t="s">
        <v>254</v>
      </c>
      <c r="L108" s="18" t="s">
        <v>255</v>
      </c>
      <c r="M108" s="25"/>
      <c r="N108" s="26">
        <v>29.3</v>
      </c>
      <c r="O108" s="26">
        <v>28</v>
      </c>
      <c r="P108" s="26">
        <v>0</v>
      </c>
      <c r="Q108" s="26">
        <v>66.59</v>
      </c>
      <c r="R108" s="26"/>
      <c r="S108" s="26">
        <f>N108+P108+R108</f>
        <v>29.3</v>
      </c>
      <c r="T108">
        <v>1</v>
      </c>
    </row>
    <row r="109" spans="1:22" ht="16.5">
      <c r="A109" s="12">
        <v>100</v>
      </c>
      <c r="B109" s="13" t="s">
        <v>61</v>
      </c>
      <c r="C109" s="14">
        <v>0.70694444444445603</v>
      </c>
      <c r="D109" s="14">
        <v>0.72361111111111098</v>
      </c>
      <c r="E109" s="16" t="s">
        <v>22</v>
      </c>
      <c r="F109" s="16" t="s">
        <v>317</v>
      </c>
      <c r="G109" s="17" t="s">
        <v>84</v>
      </c>
      <c r="H109" s="18" t="s">
        <v>30</v>
      </c>
      <c r="I109" s="23" t="s">
        <v>108</v>
      </c>
      <c r="J109" s="18" t="s">
        <v>392</v>
      </c>
      <c r="K109" s="18" t="s">
        <v>393</v>
      </c>
      <c r="L109" s="18" t="s">
        <v>394</v>
      </c>
      <c r="M109" s="25"/>
      <c r="N109" s="26">
        <v>29.7</v>
      </c>
      <c r="O109" s="26">
        <v>28.5</v>
      </c>
      <c r="P109" s="26">
        <v>0</v>
      </c>
      <c r="Q109" s="42">
        <v>67.900000000000006</v>
      </c>
      <c r="R109" s="26"/>
      <c r="S109" s="26">
        <f>N109+P109+R109</f>
        <v>29.7</v>
      </c>
      <c r="T109">
        <v>5</v>
      </c>
    </row>
    <row r="110" spans="1:22" ht="16.5">
      <c r="A110" s="12">
        <v>133</v>
      </c>
      <c r="B110" s="13" t="s">
        <v>21</v>
      </c>
      <c r="C110" s="14">
        <v>0.69861111111112195</v>
      </c>
      <c r="D110" s="14">
        <v>0.72777777777777797</v>
      </c>
      <c r="E110" s="16" t="s">
        <v>22</v>
      </c>
      <c r="F110" s="16" t="s">
        <v>317</v>
      </c>
      <c r="G110" s="17" t="s">
        <v>84</v>
      </c>
      <c r="H110" s="18" t="s">
        <v>30</v>
      </c>
      <c r="I110" s="23" t="s">
        <v>108</v>
      </c>
      <c r="J110" s="18" t="s">
        <v>475</v>
      </c>
      <c r="K110" s="18" t="s">
        <v>476</v>
      </c>
      <c r="L110" s="18" t="s">
        <v>477</v>
      </c>
      <c r="M110" s="25"/>
      <c r="N110" s="27">
        <v>36.799999999999997</v>
      </c>
      <c r="O110" s="26">
        <v>26</v>
      </c>
      <c r="P110" s="26">
        <v>0</v>
      </c>
      <c r="Q110" s="26">
        <v>66.599999999999994</v>
      </c>
      <c r="R110" s="26"/>
      <c r="S110" s="26">
        <f>N110+P110+R110</f>
        <v>36.799999999999997</v>
      </c>
      <c r="T110">
        <v>11</v>
      </c>
      <c r="U110" s="29">
        <f>SUM(T107:T110)-MAX(T107:T110)</f>
        <v>17</v>
      </c>
      <c r="V110" s="29">
        <f>RANK(U110,$U$5:$U$145,1)</f>
        <v>3</v>
      </c>
    </row>
    <row r="111" spans="1:22" ht="16.5">
      <c r="A111" s="12"/>
      <c r="B111" s="13"/>
      <c r="C111" s="14"/>
      <c r="D111" s="14"/>
      <c r="E111" s="16"/>
      <c r="F111" s="16"/>
      <c r="G111" s="17"/>
      <c r="H111" s="18"/>
      <c r="I111" s="23"/>
      <c r="J111" s="18"/>
      <c r="K111" s="18"/>
      <c r="L111" s="18"/>
      <c r="M111" s="25"/>
      <c r="N111" s="27"/>
      <c r="O111" s="26"/>
      <c r="P111" s="26"/>
      <c r="Q111" s="26"/>
      <c r="R111" s="26"/>
      <c r="S111" s="26"/>
    </row>
    <row r="112" spans="1:22" ht="16.5">
      <c r="A112" s="12">
        <v>3</v>
      </c>
      <c r="B112" s="13" t="s">
        <v>61</v>
      </c>
      <c r="C112" s="14">
        <v>0.39999999999999603</v>
      </c>
      <c r="D112" s="14">
        <v>0.452777777777778</v>
      </c>
      <c r="E112" s="16" t="s">
        <v>62</v>
      </c>
      <c r="F112" s="16" t="s">
        <v>83</v>
      </c>
      <c r="G112" s="17" t="s">
        <v>84</v>
      </c>
      <c r="H112" s="18" t="s">
        <v>94</v>
      </c>
      <c r="I112" s="23" t="s">
        <v>46</v>
      </c>
      <c r="J112" s="18" t="s">
        <v>95</v>
      </c>
      <c r="K112" s="18" t="s">
        <v>96</v>
      </c>
      <c r="L112" s="18" t="s">
        <v>97</v>
      </c>
      <c r="M112" s="25"/>
      <c r="N112" s="27" t="s">
        <v>81</v>
      </c>
      <c r="O112" s="26"/>
      <c r="P112" s="26"/>
      <c r="Q112" s="26"/>
      <c r="R112" s="26"/>
      <c r="S112" s="26" t="s">
        <v>98</v>
      </c>
      <c r="T112" t="s">
        <v>191</v>
      </c>
    </row>
    <row r="113" spans="1:22">
      <c r="A113" s="12">
        <v>65</v>
      </c>
      <c r="B113" s="13" t="s">
        <v>21</v>
      </c>
      <c r="C113" s="14">
        <v>0.52916666666665202</v>
      </c>
      <c r="D113" s="14">
        <v>0.55833333333333302</v>
      </c>
      <c r="E113" s="16" t="s">
        <v>62</v>
      </c>
      <c r="F113" s="16" t="s">
        <v>83</v>
      </c>
      <c r="G113" s="17" t="s">
        <v>84</v>
      </c>
      <c r="H113" s="18" t="s">
        <v>94</v>
      </c>
      <c r="I113" s="44" t="s">
        <v>297</v>
      </c>
      <c r="J113" s="24" t="s">
        <v>298</v>
      </c>
      <c r="K113" s="24" t="s">
        <v>58</v>
      </c>
      <c r="L113" s="24" t="s">
        <v>299</v>
      </c>
      <c r="M113" s="35"/>
      <c r="N113" s="26">
        <v>33</v>
      </c>
      <c r="O113" s="26">
        <v>27</v>
      </c>
      <c r="P113" s="26" t="s">
        <v>74</v>
      </c>
      <c r="Q113" s="42"/>
      <c r="R113" s="26"/>
      <c r="S113" s="26">
        <v>133</v>
      </c>
      <c r="T113" t="s">
        <v>74</v>
      </c>
    </row>
    <row r="114" spans="1:22" ht="16.5">
      <c r="A114" s="12">
        <v>84</v>
      </c>
      <c r="B114" s="13" t="s">
        <v>61</v>
      </c>
      <c r="C114" s="14">
        <v>0.64027777777778405</v>
      </c>
      <c r="D114" s="14">
        <v>0.67638888888888904</v>
      </c>
      <c r="E114" s="16" t="s">
        <v>22</v>
      </c>
      <c r="F114" s="16" t="s">
        <v>317</v>
      </c>
      <c r="G114" s="17" t="s">
        <v>84</v>
      </c>
      <c r="H114" s="18" t="s">
        <v>94</v>
      </c>
      <c r="I114" s="23" t="s">
        <v>46</v>
      </c>
      <c r="J114" s="18" t="s">
        <v>199</v>
      </c>
      <c r="K114" s="18" t="s">
        <v>349</v>
      </c>
      <c r="L114" s="18" t="s">
        <v>350</v>
      </c>
      <c r="M114" s="25"/>
      <c r="N114" s="26">
        <v>30.5</v>
      </c>
      <c r="O114" s="26">
        <v>28</v>
      </c>
      <c r="P114" s="26">
        <v>8</v>
      </c>
      <c r="Q114" s="26">
        <v>66.959999999999994</v>
      </c>
      <c r="R114" s="26"/>
      <c r="S114" s="26">
        <f>N114+P114+R114</f>
        <v>38.5</v>
      </c>
      <c r="T114">
        <v>20</v>
      </c>
    </row>
    <row r="115" spans="1:22" ht="16.5">
      <c r="A115" s="12">
        <v>117</v>
      </c>
      <c r="B115" s="13" t="s">
        <v>21</v>
      </c>
      <c r="C115" s="14">
        <v>0.63194444444444997</v>
      </c>
      <c r="D115" s="14">
        <v>0.67777777777777803</v>
      </c>
      <c r="E115" s="16" t="s">
        <v>22</v>
      </c>
      <c r="F115" s="16" t="s">
        <v>317</v>
      </c>
      <c r="G115" s="17" t="s">
        <v>84</v>
      </c>
      <c r="H115" s="18" t="s">
        <v>94</v>
      </c>
      <c r="I115" s="23" t="s">
        <v>46</v>
      </c>
      <c r="J115" s="18" t="s">
        <v>432</v>
      </c>
      <c r="K115" s="18" t="s">
        <v>433</v>
      </c>
      <c r="L115" s="18" t="s">
        <v>434</v>
      </c>
      <c r="M115" s="25"/>
      <c r="N115" s="26">
        <v>36.6</v>
      </c>
      <c r="O115" s="26">
        <v>25</v>
      </c>
      <c r="P115" s="26">
        <v>0</v>
      </c>
      <c r="Q115" s="26">
        <v>62.76</v>
      </c>
      <c r="R115" s="26"/>
      <c r="S115" s="26">
        <f>N115+P115+R115</f>
        <v>36.6</v>
      </c>
      <c r="T115">
        <v>10</v>
      </c>
      <c r="U115" s="29" t="s">
        <v>74</v>
      </c>
      <c r="V115" s="29" t="s">
        <v>74</v>
      </c>
    </row>
    <row r="116" spans="1:22" ht="16.5">
      <c r="A116" s="12"/>
      <c r="B116" s="13"/>
      <c r="C116" s="14"/>
      <c r="D116" s="14"/>
      <c r="E116" s="16"/>
      <c r="F116" s="16"/>
      <c r="G116" s="17"/>
      <c r="H116" s="18"/>
      <c r="I116" s="23"/>
      <c r="J116" s="18"/>
      <c r="K116" s="18"/>
      <c r="L116" s="18"/>
      <c r="M116" s="25"/>
      <c r="N116" s="26"/>
      <c r="O116" s="26"/>
      <c r="P116" s="26"/>
      <c r="Q116" s="26"/>
      <c r="R116" s="26"/>
      <c r="S116" s="26"/>
    </row>
    <row r="117" spans="1:22">
      <c r="A117" s="12">
        <v>14</v>
      </c>
      <c r="B117" s="13" t="s">
        <v>61</v>
      </c>
      <c r="C117" s="14">
        <v>0.454166666666658</v>
      </c>
      <c r="D117" s="14">
        <v>0.49166666666666697</v>
      </c>
      <c r="E117" s="16" t="s">
        <v>62</v>
      </c>
      <c r="F117" s="16" t="s">
        <v>83</v>
      </c>
      <c r="G117" s="17" t="s">
        <v>84</v>
      </c>
      <c r="H117" s="40" t="s">
        <v>137</v>
      </c>
      <c r="I117" s="23" t="s">
        <v>138</v>
      </c>
      <c r="J117" s="40" t="s">
        <v>139</v>
      </c>
      <c r="K117" s="40" t="s">
        <v>140</v>
      </c>
      <c r="L117" s="40" t="s">
        <v>141</v>
      </c>
      <c r="M117" s="18"/>
      <c r="N117" s="27">
        <v>33.5</v>
      </c>
      <c r="O117" s="26">
        <v>27</v>
      </c>
      <c r="P117" s="26">
        <v>0</v>
      </c>
      <c r="Q117" s="26">
        <v>68.36</v>
      </c>
      <c r="R117" s="26"/>
      <c r="S117" s="26">
        <f>N117+P117+R117</f>
        <v>33.5</v>
      </c>
      <c r="T117">
        <v>11</v>
      </c>
    </row>
    <row r="118" spans="1:22">
      <c r="A118" s="12">
        <v>38</v>
      </c>
      <c r="B118" s="13" t="s">
        <v>21</v>
      </c>
      <c r="C118" s="14">
        <v>0.39999999999999603</v>
      </c>
      <c r="D118" s="14">
        <v>0.454166666666667</v>
      </c>
      <c r="E118" s="16" t="s">
        <v>62</v>
      </c>
      <c r="F118" s="16" t="s">
        <v>83</v>
      </c>
      <c r="G118" s="17" t="s">
        <v>84</v>
      </c>
      <c r="H118" s="40" t="s">
        <v>137</v>
      </c>
      <c r="I118" s="23" t="s">
        <v>138</v>
      </c>
      <c r="J118" s="40" t="s">
        <v>229</v>
      </c>
      <c r="K118" s="40" t="s">
        <v>230</v>
      </c>
      <c r="L118" s="40" t="s">
        <v>231</v>
      </c>
      <c r="M118" s="18"/>
      <c r="N118" s="26">
        <v>36.5</v>
      </c>
      <c r="O118" s="26">
        <v>25.5</v>
      </c>
      <c r="P118" s="26">
        <v>8</v>
      </c>
      <c r="Q118" s="26">
        <v>57.28</v>
      </c>
      <c r="R118" s="26"/>
      <c r="S118" s="26">
        <f>N118+P118+R118</f>
        <v>44.5</v>
      </c>
      <c r="T118">
        <v>17</v>
      </c>
    </row>
    <row r="119" spans="1:22">
      <c r="A119" s="12">
        <v>93</v>
      </c>
      <c r="B119" s="13" t="s">
        <v>61</v>
      </c>
      <c r="C119" s="14">
        <v>0.67777777777778703</v>
      </c>
      <c r="D119" s="14">
        <v>0.70138888888888895</v>
      </c>
      <c r="E119" s="16" t="s">
        <v>22</v>
      </c>
      <c r="F119" s="16" t="s">
        <v>317</v>
      </c>
      <c r="G119" s="17" t="s">
        <v>84</v>
      </c>
      <c r="H119" s="40" t="s">
        <v>137</v>
      </c>
      <c r="I119" s="23" t="s">
        <v>138</v>
      </c>
      <c r="J119" s="40" t="s">
        <v>373</v>
      </c>
      <c r="K119" s="40" t="s">
        <v>374</v>
      </c>
      <c r="L119" s="40" t="s">
        <v>375</v>
      </c>
      <c r="M119" s="14" t="s">
        <v>376</v>
      </c>
      <c r="N119" s="26">
        <v>31.3</v>
      </c>
      <c r="O119" s="26">
        <v>27.5</v>
      </c>
      <c r="P119" s="26">
        <v>4</v>
      </c>
      <c r="Q119" s="26">
        <v>61.7</v>
      </c>
      <c r="R119" s="26"/>
      <c r="S119" s="26">
        <f>N119+P119+R119</f>
        <v>35.299999999999997</v>
      </c>
      <c r="T119">
        <v>16</v>
      </c>
    </row>
    <row r="120" spans="1:22" ht="16.5">
      <c r="A120" s="12">
        <v>111</v>
      </c>
      <c r="B120" s="13" t="s">
        <v>21</v>
      </c>
      <c r="C120" s="14">
        <v>0.59861111111111398</v>
      </c>
      <c r="D120" s="14">
        <v>0.63611111111111096</v>
      </c>
      <c r="E120" s="16" t="s">
        <v>22</v>
      </c>
      <c r="F120" s="16" t="s">
        <v>317</v>
      </c>
      <c r="G120" s="17" t="s">
        <v>84</v>
      </c>
      <c r="H120" s="40" t="s">
        <v>137</v>
      </c>
      <c r="I120" s="23" t="s">
        <v>138</v>
      </c>
      <c r="J120" s="40" t="s">
        <v>229</v>
      </c>
      <c r="K120" s="40" t="s">
        <v>418</v>
      </c>
      <c r="L120" s="40" t="s">
        <v>419</v>
      </c>
      <c r="M120" s="25"/>
      <c r="N120" s="27">
        <v>34.200000000000003</v>
      </c>
      <c r="O120" s="26">
        <v>26</v>
      </c>
      <c r="P120" s="26">
        <v>0</v>
      </c>
      <c r="Q120" s="26">
        <v>70.7</v>
      </c>
      <c r="R120" s="26"/>
      <c r="S120" s="26">
        <f>N120+P120+R120</f>
        <v>34.200000000000003</v>
      </c>
      <c r="T120">
        <v>6</v>
      </c>
      <c r="U120" s="29">
        <f>SUM(T117:T120)-MAX(T117:T120)</f>
        <v>33</v>
      </c>
      <c r="V120" s="29">
        <f>RANK(U120,$U$5:$U$145,1)</f>
        <v>14</v>
      </c>
    </row>
    <row r="121" spans="1:22" ht="16.5">
      <c r="A121" s="12"/>
      <c r="B121" s="13"/>
      <c r="C121" s="14"/>
      <c r="D121" s="14"/>
      <c r="E121" s="16"/>
      <c r="F121" s="16"/>
      <c r="G121" s="17"/>
      <c r="H121" s="40"/>
      <c r="I121" s="23"/>
      <c r="J121" s="40"/>
      <c r="K121" s="40"/>
      <c r="L121" s="40"/>
      <c r="M121" s="25"/>
      <c r="N121" s="27"/>
      <c r="O121" s="26"/>
      <c r="P121" s="26"/>
      <c r="Q121" s="26"/>
      <c r="R121" s="26"/>
      <c r="S121" s="26"/>
    </row>
    <row r="122" spans="1:22">
      <c r="A122" s="12">
        <v>23</v>
      </c>
      <c r="B122" s="13" t="s">
        <v>61</v>
      </c>
      <c r="C122" s="14">
        <v>0.49999999999998801</v>
      </c>
      <c r="D122" s="14">
        <v>0.53749999999999998</v>
      </c>
      <c r="E122" s="16" t="s">
        <v>62</v>
      </c>
      <c r="F122" s="16" t="s">
        <v>83</v>
      </c>
      <c r="G122" s="17" t="s">
        <v>84</v>
      </c>
      <c r="H122" s="40" t="s">
        <v>137</v>
      </c>
      <c r="I122" s="23" t="s">
        <v>176</v>
      </c>
      <c r="J122" s="40" t="s">
        <v>177</v>
      </c>
      <c r="K122" s="40" t="s">
        <v>178</v>
      </c>
      <c r="L122" s="40" t="s">
        <v>179</v>
      </c>
      <c r="M122" s="18"/>
      <c r="N122" s="26">
        <v>36</v>
      </c>
      <c r="O122" s="26">
        <v>26</v>
      </c>
      <c r="P122" s="26">
        <v>4</v>
      </c>
      <c r="Q122" s="26">
        <v>67.709999999999994</v>
      </c>
      <c r="R122" s="26"/>
      <c r="S122" s="26">
        <f>N122+P122+R122</f>
        <v>40</v>
      </c>
      <c r="T122">
        <v>18</v>
      </c>
    </row>
    <row r="123" spans="1:22">
      <c r="A123" s="12">
        <v>49</v>
      </c>
      <c r="B123" s="13" t="s">
        <v>21</v>
      </c>
      <c r="C123" s="14">
        <v>0.454166666666658</v>
      </c>
      <c r="D123" s="14">
        <v>0.49305555555555602</v>
      </c>
      <c r="E123" s="16" t="s">
        <v>62</v>
      </c>
      <c r="F123" s="16" t="s">
        <v>83</v>
      </c>
      <c r="G123" s="17" t="s">
        <v>84</v>
      </c>
      <c r="H123" s="40" t="s">
        <v>137</v>
      </c>
      <c r="I123" s="23" t="s">
        <v>176</v>
      </c>
      <c r="J123" s="40" t="s">
        <v>259</v>
      </c>
      <c r="K123" s="40" t="s">
        <v>260</v>
      </c>
      <c r="L123" s="40" t="s">
        <v>261</v>
      </c>
      <c r="M123" s="18"/>
      <c r="N123" s="26">
        <v>39.5</v>
      </c>
      <c r="O123" s="26">
        <v>24</v>
      </c>
      <c r="P123" s="26">
        <v>4</v>
      </c>
      <c r="Q123" s="26">
        <v>59.28</v>
      </c>
      <c r="R123" s="26"/>
      <c r="S123" s="26">
        <f>N123+P123+R123</f>
        <v>43.5</v>
      </c>
      <c r="T123">
        <v>16</v>
      </c>
    </row>
    <row r="124" spans="1:22">
      <c r="A124" s="12">
        <v>78</v>
      </c>
      <c r="B124" s="13" t="s">
        <v>61</v>
      </c>
      <c r="C124" s="14">
        <v>0.60694444444444795</v>
      </c>
      <c r="D124" s="14">
        <v>0.63472222222222197</v>
      </c>
      <c r="E124" s="16" t="s">
        <v>22</v>
      </c>
      <c r="F124" s="16" t="s">
        <v>317</v>
      </c>
      <c r="G124" s="17" t="s">
        <v>84</v>
      </c>
      <c r="H124" s="40" t="s">
        <v>137</v>
      </c>
      <c r="I124" s="23" t="s">
        <v>176</v>
      </c>
      <c r="J124" s="40" t="s">
        <v>181</v>
      </c>
      <c r="K124" s="40" t="s">
        <v>338</v>
      </c>
      <c r="L124" s="40" t="s">
        <v>339</v>
      </c>
      <c r="M124" s="18"/>
      <c r="N124" s="26">
        <v>26.8</v>
      </c>
      <c r="O124" s="26">
        <v>29.5</v>
      </c>
      <c r="P124" s="26">
        <v>8</v>
      </c>
      <c r="Q124" s="26">
        <v>63.21</v>
      </c>
      <c r="R124" s="26"/>
      <c r="S124" s="26">
        <f>N124+P124+R124</f>
        <v>34.799999999999997</v>
      </c>
      <c r="T124">
        <v>14</v>
      </c>
    </row>
    <row r="125" spans="1:22">
      <c r="A125" s="12">
        <v>126</v>
      </c>
      <c r="B125" s="13" t="s">
        <v>21</v>
      </c>
      <c r="C125" s="14">
        <v>0.66944444444445295</v>
      </c>
      <c r="D125" s="14">
        <v>0.70277777777777795</v>
      </c>
      <c r="E125" s="16" t="s">
        <v>22</v>
      </c>
      <c r="F125" s="16" t="s">
        <v>317</v>
      </c>
      <c r="G125" s="17" t="s">
        <v>84</v>
      </c>
      <c r="H125" s="40" t="s">
        <v>137</v>
      </c>
      <c r="I125" s="23" t="s">
        <v>176</v>
      </c>
      <c r="J125" s="40" t="s">
        <v>47</v>
      </c>
      <c r="K125" s="40" t="s">
        <v>249</v>
      </c>
      <c r="L125" s="40" t="s">
        <v>458</v>
      </c>
      <c r="M125" s="18"/>
      <c r="N125" s="26">
        <v>32.9</v>
      </c>
      <c r="O125" s="26">
        <v>27</v>
      </c>
      <c r="P125" s="26">
        <v>4</v>
      </c>
      <c r="Q125" s="26">
        <v>72.930000000000007</v>
      </c>
      <c r="R125" s="26"/>
      <c r="S125" s="26">
        <f>N125+P125+R125</f>
        <v>36.9</v>
      </c>
      <c r="T125">
        <v>12</v>
      </c>
      <c r="U125" s="29">
        <f>SUM(T122:T125)-MAX(T122:T125)</f>
        <v>42</v>
      </c>
      <c r="V125" s="29">
        <f>RANK(U125,$U$5:$U$145,1)</f>
        <v>22</v>
      </c>
    </row>
    <row r="126" spans="1:22">
      <c r="A126" s="12"/>
      <c r="B126" s="13"/>
      <c r="C126" s="14"/>
      <c r="D126" s="14"/>
      <c r="E126" s="16"/>
      <c r="F126" s="16"/>
      <c r="G126" s="17"/>
      <c r="H126" s="40"/>
      <c r="I126" s="23"/>
      <c r="J126" s="40"/>
      <c r="K126" s="40"/>
      <c r="L126" s="40"/>
      <c r="M126" s="18"/>
      <c r="N126" s="26"/>
      <c r="O126" s="26"/>
      <c r="P126" s="26"/>
      <c r="Q126" s="26"/>
      <c r="R126" s="26"/>
      <c r="S126" s="26"/>
    </row>
    <row r="127" spans="1:22">
      <c r="A127" s="12">
        <v>27</v>
      </c>
      <c r="B127" s="13" t="s">
        <v>61</v>
      </c>
      <c r="C127" s="14">
        <v>0.51666666666665295</v>
      </c>
      <c r="D127" s="14">
        <v>0.54861111111111105</v>
      </c>
      <c r="E127" s="16" t="s">
        <v>62</v>
      </c>
      <c r="F127" s="16" t="s">
        <v>83</v>
      </c>
      <c r="G127" s="17" t="s">
        <v>84</v>
      </c>
      <c r="H127" s="39" t="s">
        <v>137</v>
      </c>
      <c r="I127" s="37" t="s">
        <v>108</v>
      </c>
      <c r="J127" s="39" t="s">
        <v>192</v>
      </c>
      <c r="K127" s="39" t="s">
        <v>193</v>
      </c>
      <c r="L127" s="39" t="s">
        <v>194</v>
      </c>
      <c r="M127" s="12"/>
      <c r="N127" s="26">
        <v>31.3</v>
      </c>
      <c r="O127" s="26">
        <v>27.5</v>
      </c>
      <c r="P127" s="26">
        <v>4</v>
      </c>
      <c r="Q127" s="26">
        <v>79.39</v>
      </c>
      <c r="R127" s="26"/>
      <c r="S127" s="26">
        <f>N127+P127+R127</f>
        <v>35.299999999999997</v>
      </c>
      <c r="T127">
        <v>15</v>
      </c>
    </row>
    <row r="128" spans="1:22">
      <c r="A128" s="12">
        <v>58</v>
      </c>
      <c r="B128" s="13" t="s">
        <v>21</v>
      </c>
      <c r="C128" s="14">
        <v>0.49999999999998801</v>
      </c>
      <c r="D128" s="14">
        <v>0.53888888888888897</v>
      </c>
      <c r="E128" s="16" t="s">
        <v>62</v>
      </c>
      <c r="F128" s="16" t="s">
        <v>83</v>
      </c>
      <c r="G128" s="17" t="s">
        <v>84</v>
      </c>
      <c r="H128" s="39" t="s">
        <v>137</v>
      </c>
      <c r="I128" s="37" t="s">
        <v>108</v>
      </c>
      <c r="J128" s="39" t="s">
        <v>229</v>
      </c>
      <c r="K128" s="39" t="s">
        <v>230</v>
      </c>
      <c r="L128" s="39" t="s">
        <v>281</v>
      </c>
      <c r="M128" s="12"/>
      <c r="N128" s="26">
        <v>33.5</v>
      </c>
      <c r="O128" s="26">
        <v>27</v>
      </c>
      <c r="P128" s="26">
        <v>8</v>
      </c>
      <c r="Q128" s="42">
        <v>67.12</v>
      </c>
      <c r="R128" s="26"/>
      <c r="S128" s="26">
        <f>N128+P128+R128</f>
        <v>41.5</v>
      </c>
      <c r="T128">
        <v>13</v>
      </c>
    </row>
    <row r="129" spans="1:22">
      <c r="A129" s="12">
        <v>101</v>
      </c>
      <c r="B129" s="13" t="s">
        <v>61</v>
      </c>
      <c r="C129" s="14">
        <v>0.71111111111112302</v>
      </c>
      <c r="D129" s="14">
        <v>0.72638888888888897</v>
      </c>
      <c r="E129" s="16" t="s">
        <v>22</v>
      </c>
      <c r="F129" s="16" t="s">
        <v>317</v>
      </c>
      <c r="G129" s="17" t="s">
        <v>84</v>
      </c>
      <c r="H129" s="39" t="s">
        <v>137</v>
      </c>
      <c r="I129" s="37" t="s">
        <v>108</v>
      </c>
      <c r="J129" s="39" t="s">
        <v>181</v>
      </c>
      <c r="K129" s="39" t="s">
        <v>338</v>
      </c>
      <c r="L129" s="39" t="s">
        <v>395</v>
      </c>
      <c r="M129" s="12"/>
      <c r="N129" s="26">
        <v>26.1</v>
      </c>
      <c r="O129" s="26">
        <v>29</v>
      </c>
      <c r="P129" s="26">
        <v>0</v>
      </c>
      <c r="Q129" s="42">
        <v>76.47</v>
      </c>
      <c r="R129" s="26">
        <v>3</v>
      </c>
      <c r="S129" s="26">
        <f>N129+P129+R129</f>
        <v>29.1</v>
      </c>
      <c r="T129">
        <v>4</v>
      </c>
    </row>
    <row r="130" spans="1:22">
      <c r="A130" s="12">
        <v>134</v>
      </c>
      <c r="B130" s="13" t="s">
        <v>21</v>
      </c>
      <c r="C130" s="14">
        <v>0.70277777777778905</v>
      </c>
      <c r="D130" s="14">
        <v>0.73055555555555596</v>
      </c>
      <c r="E130" s="16" t="s">
        <v>22</v>
      </c>
      <c r="F130" s="16" t="s">
        <v>317</v>
      </c>
      <c r="G130" s="17" t="s">
        <v>84</v>
      </c>
      <c r="H130" s="39" t="s">
        <v>137</v>
      </c>
      <c r="I130" s="37" t="s">
        <v>108</v>
      </c>
      <c r="J130" s="39" t="s">
        <v>289</v>
      </c>
      <c r="K130" s="39" t="s">
        <v>478</v>
      </c>
      <c r="L130" s="39" t="s">
        <v>479</v>
      </c>
      <c r="M130" s="12">
        <v>21972</v>
      </c>
      <c r="N130" s="26">
        <v>36.6</v>
      </c>
      <c r="O130" s="26">
        <v>26</v>
      </c>
      <c r="P130" s="26">
        <v>8</v>
      </c>
      <c r="Q130" s="26">
        <v>84.43</v>
      </c>
      <c r="R130" s="26">
        <v>11</v>
      </c>
      <c r="S130" s="26">
        <f>N130+P130+R130</f>
        <v>55.6</v>
      </c>
      <c r="T130">
        <v>24</v>
      </c>
      <c r="U130" s="29">
        <f>SUM(T127:T130)-MAX(T127:T130)</f>
        <v>32</v>
      </c>
      <c r="V130" s="29">
        <f>RANK(U130,$U$5:$U$145,1)</f>
        <v>13</v>
      </c>
    </row>
    <row r="131" spans="1:22">
      <c r="A131" s="12"/>
      <c r="B131" s="13"/>
      <c r="C131" s="14"/>
      <c r="D131" s="14"/>
      <c r="E131" s="16"/>
      <c r="F131" s="16"/>
      <c r="G131" s="17"/>
      <c r="H131" s="39"/>
      <c r="I131" s="37"/>
      <c r="J131" s="39"/>
      <c r="K131" s="39"/>
      <c r="L131" s="39"/>
      <c r="M131" s="12"/>
      <c r="N131" s="26"/>
      <c r="O131" s="26"/>
      <c r="P131" s="26"/>
      <c r="Q131" s="26"/>
      <c r="R131" s="26"/>
      <c r="S131" s="26"/>
    </row>
    <row r="132" spans="1:22" ht="16.5">
      <c r="A132" s="12">
        <v>15</v>
      </c>
      <c r="B132" s="13" t="s">
        <v>61</v>
      </c>
      <c r="C132" s="14">
        <v>0.45833333333332499</v>
      </c>
      <c r="D132" s="14">
        <v>0.49444444444444402</v>
      </c>
      <c r="E132" s="16" t="s">
        <v>62</v>
      </c>
      <c r="F132" s="16" t="s">
        <v>83</v>
      </c>
      <c r="G132" s="17" t="s">
        <v>84</v>
      </c>
      <c r="H132" s="18" t="s">
        <v>142</v>
      </c>
      <c r="I132" s="23" t="s">
        <v>143</v>
      </c>
      <c r="J132" s="18" t="s">
        <v>144</v>
      </c>
      <c r="K132" s="18" t="s">
        <v>145</v>
      </c>
      <c r="L132" s="18" t="s">
        <v>146</v>
      </c>
      <c r="M132" s="25"/>
      <c r="N132" s="26">
        <v>34.799999999999997</v>
      </c>
      <c r="O132" s="26">
        <v>26.5</v>
      </c>
      <c r="P132" s="26">
        <v>4</v>
      </c>
      <c r="Q132" s="26">
        <v>100.86</v>
      </c>
      <c r="R132" s="26">
        <v>27</v>
      </c>
      <c r="S132" s="26">
        <f>N132+P132+R132</f>
        <v>65.8</v>
      </c>
      <c r="T132">
        <v>24</v>
      </c>
    </row>
    <row r="133" spans="1:22" ht="16.5">
      <c r="A133" s="12">
        <v>61</v>
      </c>
      <c r="B133" s="13" t="s">
        <v>21</v>
      </c>
      <c r="C133" s="14">
        <v>0.51249999999998697</v>
      </c>
      <c r="D133" s="14">
        <v>0.54722222222222205</v>
      </c>
      <c r="E133" s="16" t="s">
        <v>62</v>
      </c>
      <c r="F133" s="16" t="s">
        <v>83</v>
      </c>
      <c r="G133" s="17" t="s">
        <v>84</v>
      </c>
      <c r="H133" s="18" t="s">
        <v>142</v>
      </c>
      <c r="I133" s="23" t="s">
        <v>143</v>
      </c>
      <c r="J133" s="18" t="s">
        <v>289</v>
      </c>
      <c r="K133" s="18" t="s">
        <v>290</v>
      </c>
      <c r="L133" s="18" t="s">
        <v>291</v>
      </c>
      <c r="M133" s="25"/>
      <c r="N133" s="26">
        <v>42.3</v>
      </c>
      <c r="O133" s="26">
        <v>23.5</v>
      </c>
      <c r="P133" s="26">
        <v>4</v>
      </c>
      <c r="Q133" s="42">
        <v>69.819999999999993</v>
      </c>
      <c r="R133" s="26"/>
      <c r="S133" s="26">
        <f>N133+P133+R133</f>
        <v>46.3</v>
      </c>
      <c r="T133">
        <v>21</v>
      </c>
    </row>
    <row r="134" spans="1:22" ht="16.5">
      <c r="A134" s="12">
        <v>88</v>
      </c>
      <c r="B134" s="13" t="s">
        <v>61</v>
      </c>
      <c r="C134" s="14">
        <v>0.65694444444445199</v>
      </c>
      <c r="D134" s="14">
        <v>0.6875</v>
      </c>
      <c r="E134" s="16" t="s">
        <v>22</v>
      </c>
      <c r="F134" s="16" t="s">
        <v>317</v>
      </c>
      <c r="G134" s="17" t="s">
        <v>84</v>
      </c>
      <c r="H134" s="18" t="s">
        <v>142</v>
      </c>
      <c r="I134" s="23" t="s">
        <v>143</v>
      </c>
      <c r="J134" s="18" t="s">
        <v>359</v>
      </c>
      <c r="K134" s="18" t="s">
        <v>360</v>
      </c>
      <c r="L134" s="18" t="s">
        <v>361</v>
      </c>
      <c r="M134" s="25"/>
      <c r="N134" s="27">
        <v>31.6</v>
      </c>
      <c r="O134" s="26">
        <v>27.5</v>
      </c>
      <c r="P134" s="26">
        <v>0</v>
      </c>
      <c r="Q134" s="26">
        <v>67.989999999999995</v>
      </c>
      <c r="R134" s="26"/>
      <c r="S134" s="26">
        <f>N134+P134+R134</f>
        <v>31.6</v>
      </c>
      <c r="T134">
        <v>8</v>
      </c>
    </row>
    <row r="135" spans="1:22" ht="16.5">
      <c r="A135" s="12">
        <v>121</v>
      </c>
      <c r="B135" s="13" t="s">
        <v>21</v>
      </c>
      <c r="C135" s="14">
        <v>0.64861111111111802</v>
      </c>
      <c r="D135" s="14">
        <v>0.68888888888888899</v>
      </c>
      <c r="E135" s="16" t="s">
        <v>22</v>
      </c>
      <c r="F135" s="16" t="s">
        <v>317</v>
      </c>
      <c r="G135" s="17" t="s">
        <v>84</v>
      </c>
      <c r="H135" s="18" t="s">
        <v>142</v>
      </c>
      <c r="I135" s="23" t="s">
        <v>143</v>
      </c>
      <c r="J135" s="18" t="s">
        <v>423</v>
      </c>
      <c r="K135" s="18" t="s">
        <v>444</v>
      </c>
      <c r="L135" s="18" t="s">
        <v>445</v>
      </c>
      <c r="M135" s="25"/>
      <c r="N135" s="26">
        <v>35.5</v>
      </c>
      <c r="O135" s="26">
        <v>25.5</v>
      </c>
      <c r="P135" s="26">
        <v>0</v>
      </c>
      <c r="Q135" s="26">
        <v>69.66</v>
      </c>
      <c r="R135" s="26"/>
      <c r="S135" s="26">
        <f>N135+P135+R135</f>
        <v>35.5</v>
      </c>
      <c r="T135">
        <v>8</v>
      </c>
      <c r="U135" s="29">
        <f>SUM(T132:T135)-MAX(T132:T135)</f>
        <v>37</v>
      </c>
      <c r="V135" s="29">
        <f>RANK(U135,$U$5:$U$145,1)</f>
        <v>17</v>
      </c>
    </row>
    <row r="136" spans="1:22" ht="16.5">
      <c r="A136" s="12"/>
      <c r="B136" s="13"/>
      <c r="C136" s="14"/>
      <c r="D136" s="14"/>
      <c r="E136" s="16"/>
      <c r="F136" s="16"/>
      <c r="G136" s="17"/>
      <c r="H136" s="18"/>
      <c r="I136" s="23"/>
      <c r="J136" s="18"/>
      <c r="K136" s="18"/>
      <c r="L136" s="18"/>
      <c r="M136" s="25"/>
      <c r="N136" s="26"/>
      <c r="O136" s="26"/>
      <c r="P136" s="26"/>
      <c r="Q136" s="26"/>
      <c r="R136" s="26"/>
      <c r="S136" s="26"/>
    </row>
    <row r="137" spans="1:22" ht="16.5">
      <c r="A137" s="12">
        <v>16</v>
      </c>
      <c r="B137" s="13" t="s">
        <v>61</v>
      </c>
      <c r="C137" s="14">
        <v>0.46249999999999097</v>
      </c>
      <c r="D137" s="14">
        <v>0.49722222222222201</v>
      </c>
      <c r="E137" s="16" t="s">
        <v>62</v>
      </c>
      <c r="F137" s="16" t="s">
        <v>83</v>
      </c>
      <c r="G137" s="17" t="s">
        <v>84</v>
      </c>
      <c r="H137" s="18" t="s">
        <v>147</v>
      </c>
      <c r="I137" s="23" t="s">
        <v>148</v>
      </c>
      <c r="J137" s="45" t="s">
        <v>149</v>
      </c>
      <c r="K137" s="45" t="s">
        <v>150</v>
      </c>
      <c r="L137" s="45" t="s">
        <v>151</v>
      </c>
      <c r="M137" s="25"/>
      <c r="N137" s="26">
        <v>30</v>
      </c>
      <c r="O137" s="26">
        <v>28</v>
      </c>
      <c r="P137" s="26">
        <v>8</v>
      </c>
      <c r="Q137" s="26">
        <v>86.5</v>
      </c>
      <c r="R137" s="26">
        <v>13</v>
      </c>
      <c r="S137" s="26">
        <f>N137+P137+R137</f>
        <v>51</v>
      </c>
      <c r="T137">
        <v>23</v>
      </c>
    </row>
    <row r="138" spans="1:22" ht="16.5">
      <c r="A138" s="12">
        <v>50</v>
      </c>
      <c r="B138" s="13" t="s">
        <v>21</v>
      </c>
      <c r="C138" s="14">
        <v>0.45833333333332499</v>
      </c>
      <c r="D138" s="14">
        <v>0.49583333333333302</v>
      </c>
      <c r="E138" s="16" t="s">
        <v>62</v>
      </c>
      <c r="F138" s="16" t="s">
        <v>83</v>
      </c>
      <c r="G138" s="17" t="s">
        <v>84</v>
      </c>
      <c r="H138" s="18" t="s">
        <v>147</v>
      </c>
      <c r="I138" s="23" t="s">
        <v>148</v>
      </c>
      <c r="J138" s="18" t="s">
        <v>262</v>
      </c>
      <c r="K138" s="18" t="s">
        <v>263</v>
      </c>
      <c r="L138" s="18" t="s">
        <v>264</v>
      </c>
      <c r="M138" s="25"/>
      <c r="N138" s="26">
        <v>39.799999999999997</v>
      </c>
      <c r="O138" s="26">
        <v>24.5</v>
      </c>
      <c r="P138" s="26">
        <v>4</v>
      </c>
      <c r="Q138" s="26">
        <v>74.739999999999995</v>
      </c>
      <c r="R138" s="26">
        <v>1</v>
      </c>
      <c r="S138" s="26">
        <f>N138+P138+R138</f>
        <v>44.8</v>
      </c>
      <c r="T138">
        <v>19</v>
      </c>
    </row>
    <row r="139" spans="1:22">
      <c r="A139" s="12">
        <v>94</v>
      </c>
      <c r="B139" s="13" t="s">
        <v>61</v>
      </c>
      <c r="C139" s="14">
        <v>0.68194444444445401</v>
      </c>
      <c r="D139" s="14">
        <v>0.70416666666666705</v>
      </c>
      <c r="E139" s="16" t="s">
        <v>22</v>
      </c>
      <c r="F139" s="16" t="s">
        <v>317</v>
      </c>
      <c r="G139" s="17" t="s">
        <v>84</v>
      </c>
      <c r="H139" s="18" t="s">
        <v>147</v>
      </c>
      <c r="I139" s="23" t="s">
        <v>148</v>
      </c>
      <c r="J139" s="46" t="s">
        <v>184</v>
      </c>
      <c r="K139" s="46" t="s">
        <v>377</v>
      </c>
      <c r="L139" s="46" t="s">
        <v>378</v>
      </c>
      <c r="M139" s="14" t="s">
        <v>376</v>
      </c>
      <c r="N139" s="26">
        <v>32.6</v>
      </c>
      <c r="O139" s="26">
        <v>27</v>
      </c>
      <c r="P139" s="26">
        <v>20</v>
      </c>
      <c r="Q139" s="26">
        <v>67.55</v>
      </c>
      <c r="R139" s="26"/>
      <c r="S139" s="26">
        <f>N139+P139+R139</f>
        <v>52.6</v>
      </c>
      <c r="T139">
        <v>23</v>
      </c>
    </row>
    <row r="140" spans="1:22" ht="16.5">
      <c r="A140" s="12">
        <v>112</v>
      </c>
      <c r="B140" s="13" t="s">
        <v>21</v>
      </c>
      <c r="C140" s="14">
        <v>0.60277777777778097</v>
      </c>
      <c r="D140" s="14">
        <v>0.63888888888888895</v>
      </c>
      <c r="E140" s="16" t="s">
        <v>22</v>
      </c>
      <c r="F140" s="16" t="s">
        <v>317</v>
      </c>
      <c r="G140" s="17" t="s">
        <v>84</v>
      </c>
      <c r="H140" s="18" t="s">
        <v>147</v>
      </c>
      <c r="I140" s="23" t="s">
        <v>148</v>
      </c>
      <c r="J140" s="18" t="s">
        <v>420</v>
      </c>
      <c r="K140" s="18" t="s">
        <v>421</v>
      </c>
      <c r="L140" s="18" t="s">
        <v>422</v>
      </c>
      <c r="M140" s="25"/>
      <c r="N140" s="26">
        <v>35.299999999999997</v>
      </c>
      <c r="O140" s="26">
        <v>26</v>
      </c>
      <c r="P140" s="26">
        <v>8</v>
      </c>
      <c r="Q140" s="26">
        <v>64.31</v>
      </c>
      <c r="R140" s="26"/>
      <c r="S140" s="26">
        <f>N140+P140+R140</f>
        <v>43.3</v>
      </c>
      <c r="T140">
        <v>21</v>
      </c>
      <c r="U140" s="29">
        <f>SUM(T137:T140)-MAX(T137:T140)</f>
        <v>63</v>
      </c>
      <c r="V140" s="29">
        <f>RANK(U140,$U$5:$U$145,1)</f>
        <v>26</v>
      </c>
    </row>
    <row r="141" spans="1:22" ht="16.5">
      <c r="A141" s="12"/>
      <c r="B141" s="13"/>
      <c r="C141" s="14"/>
      <c r="D141" s="14"/>
      <c r="E141" s="16"/>
      <c r="F141" s="16"/>
      <c r="G141" s="17"/>
      <c r="H141" s="18"/>
      <c r="I141" s="23"/>
      <c r="J141" s="18"/>
      <c r="K141" s="18"/>
      <c r="L141" s="18"/>
      <c r="M141" s="25"/>
      <c r="N141" s="26"/>
      <c r="O141" s="26"/>
      <c r="P141" s="26"/>
      <c r="Q141" s="26"/>
      <c r="R141" s="26"/>
      <c r="S141" s="26"/>
    </row>
    <row r="142" spans="1:22" ht="16.5">
      <c r="A142" s="12">
        <v>24</v>
      </c>
      <c r="B142" s="13" t="s">
        <v>61</v>
      </c>
      <c r="C142" s="14">
        <v>0.504166666666654</v>
      </c>
      <c r="D142" s="14">
        <v>0.54027777777777797</v>
      </c>
      <c r="E142" s="16" t="s">
        <v>62</v>
      </c>
      <c r="F142" s="16" t="s">
        <v>83</v>
      </c>
      <c r="G142" s="17" t="s">
        <v>84</v>
      </c>
      <c r="H142" s="18" t="s">
        <v>147</v>
      </c>
      <c r="I142" s="23" t="s">
        <v>180</v>
      </c>
      <c r="J142" s="18" t="s">
        <v>181</v>
      </c>
      <c r="K142" s="18" t="s">
        <v>182</v>
      </c>
      <c r="L142" s="18" t="s">
        <v>183</v>
      </c>
      <c r="M142" s="25"/>
      <c r="N142" s="27">
        <v>28.5</v>
      </c>
      <c r="O142" s="26">
        <v>28</v>
      </c>
      <c r="P142" s="26">
        <v>0</v>
      </c>
      <c r="Q142" s="26">
        <v>79.72</v>
      </c>
      <c r="R142" s="26">
        <v>6</v>
      </c>
      <c r="S142" s="26">
        <f>N142+P142+R142</f>
        <v>34.5</v>
      </c>
      <c r="T142">
        <v>12</v>
      </c>
    </row>
    <row r="143" spans="1:22" ht="16.5">
      <c r="A143" s="12">
        <v>51</v>
      </c>
      <c r="B143" s="13" t="s">
        <v>21</v>
      </c>
      <c r="C143" s="14">
        <v>0.46249999999999097</v>
      </c>
      <c r="D143" s="14">
        <v>0.49861111111111101</v>
      </c>
      <c r="E143" s="16" t="s">
        <v>62</v>
      </c>
      <c r="F143" s="16" t="s">
        <v>83</v>
      </c>
      <c r="G143" s="17" t="s">
        <v>84</v>
      </c>
      <c r="H143" s="18" t="s">
        <v>147</v>
      </c>
      <c r="I143" s="23" t="s">
        <v>180</v>
      </c>
      <c r="J143" s="18" t="s">
        <v>117</v>
      </c>
      <c r="K143" s="18" t="s">
        <v>265</v>
      </c>
      <c r="L143" s="18" t="s">
        <v>266</v>
      </c>
      <c r="M143" s="25"/>
      <c r="N143" s="26">
        <v>31.3</v>
      </c>
      <c r="O143" s="26">
        <v>27.5</v>
      </c>
      <c r="P143" s="26" t="s">
        <v>74</v>
      </c>
      <c r="Q143" s="26"/>
      <c r="R143" s="26"/>
      <c r="S143" s="26">
        <v>131.30000000000001</v>
      </c>
      <c r="T143">
        <v>26</v>
      </c>
    </row>
    <row r="144" spans="1:22" ht="16.5">
      <c r="A144" s="12">
        <v>79</v>
      </c>
      <c r="B144" s="13" t="s">
        <v>61</v>
      </c>
      <c r="C144" s="14">
        <v>0.61111111111111505</v>
      </c>
      <c r="D144" s="14">
        <v>0.63749999999999996</v>
      </c>
      <c r="E144" s="16" t="s">
        <v>22</v>
      </c>
      <c r="F144" s="16" t="s">
        <v>317</v>
      </c>
      <c r="G144" s="17" t="s">
        <v>84</v>
      </c>
      <c r="H144" s="18" t="s">
        <v>147</v>
      </c>
      <c r="I144" s="23" t="s">
        <v>180</v>
      </c>
      <c r="J144" s="18" t="s">
        <v>262</v>
      </c>
      <c r="K144" s="18" t="s">
        <v>263</v>
      </c>
      <c r="L144" s="18" t="s">
        <v>340</v>
      </c>
      <c r="M144" s="25"/>
      <c r="N144" s="26">
        <v>28.7</v>
      </c>
      <c r="O144" s="26">
        <v>28.5</v>
      </c>
      <c r="P144" s="26">
        <v>0</v>
      </c>
      <c r="Q144" s="26">
        <v>65.7</v>
      </c>
      <c r="R144" s="26"/>
      <c r="S144" s="26">
        <f>N144+P144+R144</f>
        <v>28.7</v>
      </c>
      <c r="T144">
        <v>1</v>
      </c>
    </row>
    <row r="145" spans="1:22" ht="16.5">
      <c r="A145" s="12">
        <v>127</v>
      </c>
      <c r="B145" s="13" t="s">
        <v>21</v>
      </c>
      <c r="C145" s="14">
        <v>0.67361111111112004</v>
      </c>
      <c r="D145" s="14">
        <v>0.70555555555555505</v>
      </c>
      <c r="E145" s="16" t="s">
        <v>22</v>
      </c>
      <c r="F145" s="16" t="s">
        <v>317</v>
      </c>
      <c r="G145" s="17" t="s">
        <v>84</v>
      </c>
      <c r="H145" s="18" t="s">
        <v>147</v>
      </c>
      <c r="I145" s="23" t="s">
        <v>180</v>
      </c>
      <c r="J145" s="18" t="s">
        <v>459</v>
      </c>
      <c r="K145" s="18" t="s">
        <v>460</v>
      </c>
      <c r="L145" s="18" t="s">
        <v>461</v>
      </c>
      <c r="M145" s="25" t="s">
        <v>376</v>
      </c>
      <c r="N145" s="26">
        <v>33.200000000000003</v>
      </c>
      <c r="O145" s="26">
        <v>27</v>
      </c>
      <c r="P145" s="26" t="s">
        <v>74</v>
      </c>
      <c r="Q145" s="26"/>
      <c r="R145" s="26"/>
      <c r="S145" s="26">
        <v>133.19999999999999</v>
      </c>
      <c r="T145" t="s">
        <v>74</v>
      </c>
      <c r="U145" s="29">
        <f>T142+T143+T144</f>
        <v>39</v>
      </c>
      <c r="V145" s="29">
        <f>RANK(U145,$U$5:$U$145,1)</f>
        <v>20</v>
      </c>
    </row>
  </sheetData>
  <sortState ref="A2:T116">
    <sortCondition ref="H2:H116"/>
    <sortCondition ref="I2:I116"/>
  </sortState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60" zoomScaleNormal="60" workbookViewId="0">
      <selection activeCell="U16" sqref="U16"/>
    </sheetView>
  </sheetViews>
  <sheetFormatPr defaultColWidth="9" defaultRowHeight="15"/>
  <cols>
    <col min="1" max="1" width="6.140625" style="1" customWidth="1"/>
    <col min="2" max="2" width="9.140625" style="2" hidden="1" customWidth="1"/>
    <col min="3" max="3" width="10" style="3" hidden="1" customWidth="1"/>
    <col min="4" max="4" width="9.140625" style="3" hidden="1" customWidth="1"/>
    <col min="5" max="6" width="17.28515625" hidden="1" customWidth="1"/>
    <col min="7" max="7" width="9" hidden="1" customWidth="1"/>
    <col min="8" max="8" width="31.7109375" customWidth="1"/>
    <col min="9" max="9" width="22.42578125" customWidth="1"/>
    <col min="10" max="10" width="14.42578125" customWidth="1"/>
    <col min="11" max="11" width="15.5703125" style="2" customWidth="1"/>
    <col min="12" max="12" width="34.140625" style="3" customWidth="1"/>
    <col min="13" max="13" width="14.140625" style="3" hidden="1" customWidth="1"/>
    <col min="14" max="14" width="14.7109375" style="4" customWidth="1"/>
    <col min="15" max="15" width="12.5703125" style="4" customWidth="1"/>
    <col min="16" max="16" width="14.7109375" style="4" customWidth="1"/>
    <col min="17" max="17" width="12.7109375" style="4" customWidth="1"/>
    <col min="18" max="18" width="16.85546875" style="5" customWidth="1"/>
  </cols>
  <sheetData>
    <row r="1" spans="1:22" ht="47.2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20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486</v>
      </c>
    </row>
    <row r="2" spans="1:22" ht="15.75">
      <c r="A2" s="49" t="s">
        <v>20</v>
      </c>
      <c r="B2" s="49"/>
      <c r="C2" s="49"/>
      <c r="D2" s="49"/>
      <c r="E2" s="49"/>
      <c r="F2" s="49"/>
      <c r="G2" s="50"/>
      <c r="H2" s="9"/>
      <c r="I2" s="9"/>
      <c r="J2" s="9"/>
      <c r="K2" s="9"/>
      <c r="L2" s="9"/>
      <c r="M2" s="7"/>
      <c r="N2" s="22"/>
      <c r="O2" s="22"/>
      <c r="P2" s="22"/>
      <c r="Q2" s="22"/>
      <c r="R2" s="22"/>
    </row>
    <row r="3" spans="1:22" ht="16.5">
      <c r="A3" s="12">
        <v>775</v>
      </c>
      <c r="B3" s="13" t="s">
        <v>21</v>
      </c>
      <c r="C3" s="14">
        <v>0.374999999999998</v>
      </c>
      <c r="D3" s="14">
        <v>0.40277777777777801</v>
      </c>
      <c r="E3" s="15" t="s">
        <v>22</v>
      </c>
      <c r="F3" s="16" t="s">
        <v>23</v>
      </c>
      <c r="G3" s="17" t="s">
        <v>24</v>
      </c>
      <c r="H3" s="18" t="s">
        <v>45</v>
      </c>
      <c r="I3" s="23" t="s">
        <v>46</v>
      </c>
      <c r="J3" s="24" t="s">
        <v>47</v>
      </c>
      <c r="K3" s="24" t="s">
        <v>48</v>
      </c>
      <c r="L3" s="24" t="s">
        <v>49</v>
      </c>
      <c r="M3" s="25"/>
      <c r="N3" s="26">
        <v>24.2</v>
      </c>
      <c r="O3" s="26">
        <v>31</v>
      </c>
      <c r="P3" s="26">
        <v>0</v>
      </c>
      <c r="Q3" s="26">
        <v>67.03</v>
      </c>
      <c r="R3" s="26"/>
      <c r="S3" s="29">
        <v>1</v>
      </c>
    </row>
    <row r="4" spans="1:22" ht="16.5">
      <c r="A4" s="12">
        <v>777</v>
      </c>
      <c r="B4" s="13" t="s">
        <v>21</v>
      </c>
      <c r="C4" s="14">
        <v>0.38333333333333097</v>
      </c>
      <c r="D4" s="14">
        <v>0.405555555555556</v>
      </c>
      <c r="E4" s="15" t="s">
        <v>22</v>
      </c>
      <c r="F4" s="16" t="s">
        <v>23</v>
      </c>
      <c r="G4" s="17" t="s">
        <v>24</v>
      </c>
      <c r="H4" s="18" t="s">
        <v>45</v>
      </c>
      <c r="I4" s="23" t="s">
        <v>46</v>
      </c>
      <c r="J4" s="18" t="s">
        <v>54</v>
      </c>
      <c r="K4" s="18" t="s">
        <v>55</v>
      </c>
      <c r="L4" s="18" t="s">
        <v>56</v>
      </c>
      <c r="M4" s="25"/>
      <c r="N4" s="26">
        <v>23.9</v>
      </c>
      <c r="O4" s="26">
        <v>30.5</v>
      </c>
      <c r="P4" s="26">
        <v>8</v>
      </c>
      <c r="Q4" s="26">
        <v>76.83</v>
      </c>
      <c r="R4" s="26">
        <v>3</v>
      </c>
      <c r="S4" s="29">
        <v>3</v>
      </c>
    </row>
    <row r="5" spans="1:22">
      <c r="A5" s="12">
        <v>767</v>
      </c>
      <c r="B5" s="13" t="s">
        <v>61</v>
      </c>
      <c r="C5" s="14">
        <v>0.37083333333333202</v>
      </c>
      <c r="D5" s="14">
        <v>0.43611111111111101</v>
      </c>
      <c r="E5" s="16" t="s">
        <v>62</v>
      </c>
      <c r="F5" s="16" t="s">
        <v>63</v>
      </c>
      <c r="G5" s="17" t="s">
        <v>24</v>
      </c>
      <c r="H5" s="18" t="s">
        <v>45</v>
      </c>
      <c r="I5" s="23" t="s">
        <v>46</v>
      </c>
      <c r="J5" s="18" t="s">
        <v>75</v>
      </c>
      <c r="K5" s="18" t="s">
        <v>76</v>
      </c>
      <c r="L5" s="18" t="s">
        <v>77</v>
      </c>
      <c r="M5" s="14"/>
      <c r="N5" s="27">
        <v>35.299999999999997</v>
      </c>
      <c r="O5" s="26">
        <v>26</v>
      </c>
      <c r="P5" s="26">
        <v>4</v>
      </c>
      <c r="Q5" s="26">
        <v>59.81</v>
      </c>
      <c r="R5" s="26"/>
      <c r="S5" s="29">
        <v>4</v>
      </c>
    </row>
    <row r="6" spans="1:22">
      <c r="A6" s="12"/>
      <c r="B6" s="13"/>
      <c r="C6" s="14"/>
      <c r="D6" s="14"/>
      <c r="E6" s="16"/>
      <c r="F6" s="16"/>
      <c r="G6" s="17"/>
      <c r="H6" s="18"/>
      <c r="I6" s="23"/>
      <c r="J6" s="18"/>
      <c r="K6" s="18"/>
      <c r="L6" s="18"/>
      <c r="M6" s="14"/>
      <c r="N6" s="27"/>
      <c r="O6" s="26"/>
      <c r="P6" s="26"/>
      <c r="Q6" s="26">
        <v>100</v>
      </c>
      <c r="R6" s="26"/>
      <c r="S6" s="29">
        <v>100</v>
      </c>
      <c r="T6">
        <f>SUM(S3:S6)-MAX(S3:S6)</f>
        <v>8</v>
      </c>
      <c r="U6" t="s">
        <v>487</v>
      </c>
      <c r="V6">
        <f>SUM(N3:N5)</f>
        <v>83.4</v>
      </c>
    </row>
    <row r="7" spans="1:22">
      <c r="A7" s="12"/>
      <c r="B7" s="13"/>
      <c r="C7" s="14"/>
      <c r="D7" s="14"/>
      <c r="E7" s="16"/>
      <c r="F7" s="16"/>
      <c r="G7" s="17"/>
      <c r="H7" s="18"/>
      <c r="I7" s="23"/>
      <c r="J7" s="18"/>
      <c r="K7" s="18"/>
      <c r="L7" s="18"/>
      <c r="M7" s="14"/>
      <c r="N7" s="27"/>
      <c r="O7" s="26"/>
      <c r="P7" s="26"/>
      <c r="Q7" s="26"/>
      <c r="R7" s="26"/>
      <c r="S7" s="29"/>
    </row>
    <row r="8" spans="1:22" ht="16.5">
      <c r="A8" s="12">
        <v>774</v>
      </c>
      <c r="B8" s="13" t="s">
        <v>21</v>
      </c>
      <c r="C8" s="14">
        <v>0.37083333333333202</v>
      </c>
      <c r="D8" s="14">
        <v>0.40138888888888902</v>
      </c>
      <c r="E8" s="15" t="s">
        <v>22</v>
      </c>
      <c r="F8" s="16" t="s">
        <v>23</v>
      </c>
      <c r="G8" s="17" t="s">
        <v>24</v>
      </c>
      <c r="H8" s="18" t="s">
        <v>41</v>
      </c>
      <c r="I8" s="23" t="s">
        <v>42</v>
      </c>
      <c r="J8" s="18" t="s">
        <v>31</v>
      </c>
      <c r="K8" s="18" t="s">
        <v>43</v>
      </c>
      <c r="L8" s="18" t="s">
        <v>44</v>
      </c>
      <c r="M8" s="25"/>
      <c r="N8" s="26">
        <v>41.8</v>
      </c>
      <c r="O8" s="26">
        <v>23</v>
      </c>
      <c r="P8" s="26">
        <v>0</v>
      </c>
      <c r="Q8" s="26">
        <v>62.54</v>
      </c>
      <c r="R8" s="26"/>
      <c r="S8" s="29">
        <v>5</v>
      </c>
    </row>
    <row r="9" spans="1:22" ht="16.5">
      <c r="A9" s="12">
        <v>778</v>
      </c>
      <c r="B9" s="13" t="s">
        <v>21</v>
      </c>
      <c r="C9" s="14">
        <v>0.38749999999999701</v>
      </c>
      <c r="D9" s="14">
        <v>0.406944444444444</v>
      </c>
      <c r="E9" s="16" t="s">
        <v>22</v>
      </c>
      <c r="F9" s="16" t="s">
        <v>23</v>
      </c>
      <c r="G9" s="17" t="s">
        <v>24</v>
      </c>
      <c r="H9" s="18" t="s">
        <v>41</v>
      </c>
      <c r="I9" s="23" t="s">
        <v>42</v>
      </c>
      <c r="J9" s="18" t="s">
        <v>57</v>
      </c>
      <c r="K9" s="18" t="s">
        <v>58</v>
      </c>
      <c r="L9" s="18" t="s">
        <v>59</v>
      </c>
      <c r="M9" s="25"/>
      <c r="N9" s="26">
        <v>24.5</v>
      </c>
      <c r="O9" s="26">
        <v>31</v>
      </c>
      <c r="P9" s="26">
        <v>4</v>
      </c>
      <c r="Q9" s="26">
        <v>73.36</v>
      </c>
      <c r="R9" s="26"/>
      <c r="S9" s="29">
        <v>2</v>
      </c>
    </row>
    <row r="10" spans="1:22">
      <c r="A10" s="12">
        <v>766</v>
      </c>
      <c r="B10" s="13" t="s">
        <v>61</v>
      </c>
      <c r="C10" s="14">
        <v>0.36666666666666597</v>
      </c>
      <c r="D10" s="14">
        <v>0.43472222222222201</v>
      </c>
      <c r="E10" s="16" t="s">
        <v>62</v>
      </c>
      <c r="F10" s="16" t="s">
        <v>63</v>
      </c>
      <c r="G10" s="17" t="s">
        <v>24</v>
      </c>
      <c r="H10" s="18" t="s">
        <v>41</v>
      </c>
      <c r="I10" s="23" t="s">
        <v>42</v>
      </c>
      <c r="J10" s="18" t="s">
        <v>71</v>
      </c>
      <c r="K10" s="18" t="s">
        <v>72</v>
      </c>
      <c r="L10" s="24" t="s">
        <v>73</v>
      </c>
      <c r="M10" s="14"/>
      <c r="N10" s="27">
        <v>34.299999999999997</v>
      </c>
      <c r="O10" s="26">
        <v>26.5</v>
      </c>
      <c r="P10" s="26" t="s">
        <v>74</v>
      </c>
      <c r="Q10" s="26">
        <v>100</v>
      </c>
      <c r="R10" s="26"/>
      <c r="S10" s="29">
        <v>100</v>
      </c>
    </row>
    <row r="11" spans="1:22">
      <c r="A11" s="12">
        <v>768</v>
      </c>
      <c r="B11" s="13" t="s">
        <v>61</v>
      </c>
      <c r="C11" s="14">
        <v>0.374999999999998</v>
      </c>
      <c r="D11" s="14">
        <v>0.4375</v>
      </c>
      <c r="E11" s="16" t="s">
        <v>62</v>
      </c>
      <c r="F11" s="16" t="s">
        <v>63</v>
      </c>
      <c r="G11" s="17" t="s">
        <v>24</v>
      </c>
      <c r="H11" s="18" t="s">
        <v>41</v>
      </c>
      <c r="I11" s="23" t="s">
        <v>42</v>
      </c>
      <c r="J11" s="18" t="s">
        <v>78</v>
      </c>
      <c r="K11" s="18" t="s">
        <v>43</v>
      </c>
      <c r="L11" s="18" t="s">
        <v>79</v>
      </c>
      <c r="M11" s="14"/>
      <c r="N11" s="27">
        <v>33.299999999999997</v>
      </c>
      <c r="O11" s="26">
        <v>26.5</v>
      </c>
      <c r="P11" s="26">
        <v>0</v>
      </c>
      <c r="Q11" s="26">
        <v>64.08</v>
      </c>
      <c r="R11" s="26"/>
      <c r="S11" s="29">
        <v>2</v>
      </c>
      <c r="T11">
        <f>SUM(S8:S11)-MAX(S8:S11)</f>
        <v>9</v>
      </c>
      <c r="U11" t="s">
        <v>488</v>
      </c>
    </row>
    <row r="12" spans="1:22">
      <c r="A12" s="12"/>
      <c r="B12" s="13"/>
      <c r="C12" s="14"/>
      <c r="D12" s="14"/>
      <c r="E12" s="16"/>
      <c r="F12" s="16"/>
      <c r="G12" s="17"/>
      <c r="H12" s="18"/>
      <c r="I12" s="23"/>
      <c r="J12" s="18"/>
      <c r="K12" s="18"/>
      <c r="L12" s="18"/>
      <c r="M12" s="14"/>
      <c r="N12" s="27"/>
      <c r="O12" s="26"/>
      <c r="P12" s="26"/>
      <c r="Q12" s="26"/>
      <c r="R12" s="26"/>
      <c r="S12" s="29"/>
    </row>
    <row r="13" spans="1:22" ht="16.5">
      <c r="A13" s="12">
        <v>776</v>
      </c>
      <c r="B13" s="13" t="s">
        <v>21</v>
      </c>
      <c r="C13" s="14">
        <v>0.37916666666666499</v>
      </c>
      <c r="D13" s="14">
        <v>0.40416666666666701</v>
      </c>
      <c r="E13" s="16" t="s">
        <v>22</v>
      </c>
      <c r="F13" s="16" t="s">
        <v>23</v>
      </c>
      <c r="G13" s="17" t="s">
        <v>24</v>
      </c>
      <c r="H13" s="19" t="s">
        <v>41</v>
      </c>
      <c r="I13" s="28" t="s">
        <v>50</v>
      </c>
      <c r="J13" s="19" t="s">
        <v>51</v>
      </c>
      <c r="K13" s="19" t="s">
        <v>52</v>
      </c>
      <c r="L13" s="19" t="s">
        <v>53</v>
      </c>
      <c r="M13" s="25"/>
      <c r="N13" s="27">
        <v>38.200000000000003</v>
      </c>
      <c r="O13" s="26">
        <v>27.5</v>
      </c>
      <c r="P13" s="26">
        <v>0</v>
      </c>
      <c r="Q13" s="26">
        <v>58.18</v>
      </c>
      <c r="R13" s="26"/>
      <c r="S13" s="29">
        <v>4</v>
      </c>
    </row>
    <row r="14" spans="1:22">
      <c r="A14" s="12">
        <v>763</v>
      </c>
      <c r="B14" s="13" t="s">
        <v>61</v>
      </c>
      <c r="C14" s="14">
        <v>0.35416666666666702</v>
      </c>
      <c r="D14" s="14">
        <v>0.43055555555555602</v>
      </c>
      <c r="E14" s="16" t="s">
        <v>62</v>
      </c>
      <c r="F14" s="16" t="s">
        <v>63</v>
      </c>
      <c r="G14" s="17" t="s">
        <v>24</v>
      </c>
      <c r="H14" s="19" t="s">
        <v>41</v>
      </c>
      <c r="I14" s="28" t="s">
        <v>50</v>
      </c>
      <c r="J14" s="19" t="s">
        <v>57</v>
      </c>
      <c r="K14" s="19" t="s">
        <v>58</v>
      </c>
      <c r="L14" s="19" t="s">
        <v>64</v>
      </c>
      <c r="M14" s="14"/>
      <c r="N14" s="26">
        <v>32.299999999999997</v>
      </c>
      <c r="O14" s="26">
        <v>28</v>
      </c>
      <c r="P14" s="26">
        <v>0</v>
      </c>
      <c r="Q14" s="26">
        <v>73.38</v>
      </c>
      <c r="R14" s="26"/>
      <c r="S14" s="29">
        <v>1</v>
      </c>
    </row>
    <row r="15" spans="1:22">
      <c r="A15" s="12">
        <v>765</v>
      </c>
      <c r="B15" s="13" t="s">
        <v>61</v>
      </c>
      <c r="C15" s="14">
        <v>0.36249999999999899</v>
      </c>
      <c r="D15" s="14">
        <v>0.43333333333333302</v>
      </c>
      <c r="E15" s="16" t="s">
        <v>62</v>
      </c>
      <c r="F15" s="16" t="s">
        <v>63</v>
      </c>
      <c r="G15" s="17" t="s">
        <v>24</v>
      </c>
      <c r="H15" s="19" t="s">
        <v>41</v>
      </c>
      <c r="I15" s="28" t="s">
        <v>50</v>
      </c>
      <c r="J15" s="19" t="s">
        <v>68</v>
      </c>
      <c r="K15" s="19" t="s">
        <v>69</v>
      </c>
      <c r="L15" s="19" t="s">
        <v>70</v>
      </c>
      <c r="M15" s="14"/>
      <c r="N15" s="26">
        <v>35</v>
      </c>
      <c r="O15" s="26">
        <v>26.5</v>
      </c>
      <c r="P15" s="26">
        <v>0</v>
      </c>
      <c r="Q15" s="26">
        <v>64.66</v>
      </c>
      <c r="R15" s="26"/>
      <c r="S15" s="29">
        <v>3</v>
      </c>
    </row>
    <row r="16" spans="1:22">
      <c r="A16" s="12">
        <v>769</v>
      </c>
      <c r="B16" s="13" t="s">
        <v>61</v>
      </c>
      <c r="C16" s="14">
        <v>0.37916666666666499</v>
      </c>
      <c r="D16" s="14">
        <v>0.43888888888888899</v>
      </c>
      <c r="E16" s="16" t="s">
        <v>62</v>
      </c>
      <c r="F16" s="16" t="s">
        <v>63</v>
      </c>
      <c r="G16" s="17" t="s">
        <v>24</v>
      </c>
      <c r="H16" s="19" t="s">
        <v>41</v>
      </c>
      <c r="I16" s="28" t="s">
        <v>50</v>
      </c>
      <c r="J16" s="19" t="s">
        <v>57</v>
      </c>
      <c r="K16" s="19" t="s">
        <v>58</v>
      </c>
      <c r="L16" s="19" t="s">
        <v>80</v>
      </c>
      <c r="M16" s="14"/>
      <c r="N16" s="26" t="s">
        <v>81</v>
      </c>
      <c r="O16" s="26"/>
      <c r="P16" s="26"/>
      <c r="Q16" s="26">
        <v>100</v>
      </c>
      <c r="R16" s="26"/>
      <c r="S16" s="29">
        <v>100</v>
      </c>
      <c r="T16">
        <f>SUM(S13:S16)-MAX(S13:S16)</f>
        <v>8</v>
      </c>
      <c r="U16" t="s">
        <v>489</v>
      </c>
      <c r="V16">
        <f>SUM(N13:N15)</f>
        <v>105.5</v>
      </c>
    </row>
    <row r="17" spans="1:19">
      <c r="A17" s="12"/>
      <c r="B17" s="13"/>
      <c r="C17" s="14"/>
      <c r="D17" s="14"/>
      <c r="E17" s="16"/>
      <c r="F17" s="16"/>
      <c r="G17" s="17"/>
      <c r="H17" s="19"/>
      <c r="I17" s="28"/>
      <c r="J17" s="19"/>
      <c r="K17" s="19"/>
      <c r="L17" s="19"/>
      <c r="M17" s="14"/>
      <c r="N17" s="26"/>
      <c r="O17" s="26"/>
      <c r="P17" s="26"/>
      <c r="Q17" s="26"/>
      <c r="R17" s="26"/>
      <c r="S17" s="29"/>
    </row>
  </sheetData>
  <sortState ref="A3:S13">
    <sortCondition ref="H3:H13"/>
    <sortCondition ref="I3:I13"/>
  </sortState>
  <mergeCells count="1">
    <mergeCell ref="A2:G2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SENIOR TEAMS</vt:lpstr>
      <vt:lpstr>Junior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Denise Newsome</cp:lastModifiedBy>
  <dcterms:created xsi:type="dcterms:W3CDTF">2018-03-10T21:13:00Z</dcterms:created>
  <dcterms:modified xsi:type="dcterms:W3CDTF">2018-04-10T18:20:32Z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2057-10.2.0.5978</vt:lpwstr>
  </property>
</Properties>
</file>