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23" lockStructure="1"/>
  <bookViews>
    <workbookView xWindow="360" yWindow="135" windowWidth="19920" windowHeight="7860" activeTab="5"/>
  </bookViews>
  <sheets>
    <sheet name="all entries" sheetId="16" r:id="rId1"/>
    <sheet name="JDTMP" sheetId="2" r:id="rId2"/>
    <sheet name="SDTMN ZERO" sheetId="12" r:id="rId3"/>
    <sheet name="SDTMN POINTS" sheetId="4" r:id="rId4"/>
    <sheet name="SDTME" sheetId="5" r:id="rId5"/>
    <sheet name="SDTMM" sheetId="8" r:id="rId6"/>
    <sheet name="PRSDTM" sheetId="7" r:id="rId7"/>
    <sheet name="Warm up" sheetId="17" r:id="rId8"/>
    <sheet name="NAF M61" sheetId="9" r:id="rId9"/>
    <sheet name="JORVIC" sheetId="10" r:id="rId10"/>
    <sheet name="NAF pairs" sheetId="11" r:id="rId11"/>
    <sheet name="Sheet1" sheetId="18" r:id="rId12"/>
  </sheets>
  <definedNames>
    <definedName name="_xlnm._FilterDatabase" localSheetId="9" hidden="1">JORVIC!$A$5:$J$17</definedName>
    <definedName name="_xlnm._FilterDatabase" localSheetId="8" hidden="1">'NAF M61'!$A$5:$J$10</definedName>
    <definedName name="_xlnm._FilterDatabase" localSheetId="6" hidden="1">PRSDTM!$A$5:$I$11</definedName>
    <definedName name="_xlnm._FilterDatabase" localSheetId="4" hidden="1">SDTME!$A$5:$J$16</definedName>
    <definedName name="_xlnm._FilterDatabase" localSheetId="5" hidden="1">SDTMM!$A$5:$J$8</definedName>
    <definedName name="_xlnm._FilterDatabase" localSheetId="3" hidden="1">'SDTMN POINTS'!$A$5:$J$19</definedName>
    <definedName name="_xlnm._FilterDatabase" localSheetId="2" hidden="1">'SDTMN ZERO'!$A$5:$J$10</definedName>
    <definedName name="_xlnm._FilterDatabase" localSheetId="7" hidden="1">'Warm up'!$A$5:$J$13</definedName>
    <definedName name="a" localSheetId="0">#REF!</definedName>
    <definedName name="a" localSheetId="7">#REF!</definedName>
    <definedName name="a">#REF!</definedName>
    <definedName name="h" localSheetId="7">#REF!</definedName>
    <definedName name="h">#REF!</definedName>
    <definedName name="l" localSheetId="7">#REF!</definedName>
    <definedName name="l">#REF!</definedName>
    <definedName name="_xlnm.Print_Area" localSheetId="1">JDTMP!$A$1:$J$6</definedName>
    <definedName name="_xlnm.Print_Area" localSheetId="8">'NAF M61'!$A$1:$J$10</definedName>
    <definedName name="_xlnm.Print_Area" localSheetId="10">'NAF pairs'!$A$1:$I$9</definedName>
    <definedName name="_xlnm.Print_Area" localSheetId="6">PRSDTM!$A$1:$I$11</definedName>
    <definedName name="_xlnm.Print_Area" localSheetId="4">SDTME!$A$1:$J$16</definedName>
    <definedName name="_xlnm.Print_Area" localSheetId="5">SDTMM!$A$1:$J$8</definedName>
    <definedName name="_xlnm.Print_Area" localSheetId="3">'SDTMN POINTS'!$A$1:$J$19</definedName>
    <definedName name="_xlnm.Print_Area" localSheetId="2">'SDTMN ZERO'!$A$1:$J$10</definedName>
    <definedName name="Sheet_total" localSheetId="2">'SDTMN ZERO'!$L$1</definedName>
    <definedName name="Sheet_total">JDTMP!$L$1</definedName>
    <definedName name="Sheettoatalclass2" localSheetId="0">#REF!</definedName>
    <definedName name="Sheettoatalclass2" localSheetId="7">#REF!</definedName>
    <definedName name="Sheettoatalclass2">#REF!</definedName>
    <definedName name="sheettotalclass3">'SDTMN POINTS'!$L$1</definedName>
    <definedName name="sheettotalclass4">SDTME!$L$1</definedName>
    <definedName name="sheettotalclass5">SDTMM!$L$1</definedName>
    <definedName name="sheettotalclass6">PRSDTM!#REF!</definedName>
    <definedName name="sheettotalclass7" localSheetId="7">'Warm up'!#REF!</definedName>
    <definedName name="sheettotalclass7">'NAF M61'!$L$1</definedName>
    <definedName name="sheettotalclass8">JORVIC!#REF!</definedName>
    <definedName name="sheettotalclass9">'NAF pairs'!$K$1</definedName>
  </definedNames>
  <calcPr calcId="144525"/>
</workbook>
</file>

<file path=xl/calcChain.xml><?xml version="1.0" encoding="utf-8"?>
<calcChain xmlns="http://schemas.openxmlformats.org/spreadsheetml/2006/main">
  <c r="J11" i="4" l="1"/>
  <c r="J6" i="2" l="1"/>
  <c r="J12" i="5" l="1"/>
  <c r="J7" i="12"/>
  <c r="J8" i="12"/>
  <c r="J9" i="12"/>
  <c r="J6" i="12"/>
  <c r="J10" i="12"/>
  <c r="J16" i="4"/>
  <c r="J7" i="4"/>
  <c r="J13" i="4"/>
  <c r="J9" i="4"/>
  <c r="J10" i="4"/>
  <c r="J8" i="4"/>
  <c r="J15" i="4"/>
  <c r="J6" i="4"/>
  <c r="J14" i="4"/>
  <c r="J12" i="4"/>
  <c r="I7" i="11"/>
  <c r="I8" i="11"/>
  <c r="I9" i="11"/>
  <c r="I6" i="11"/>
  <c r="J9" i="9"/>
  <c r="J6" i="9"/>
  <c r="J8" i="9"/>
  <c r="J7" i="9"/>
  <c r="J7" i="8"/>
  <c r="J8" i="8"/>
  <c r="J6" i="8"/>
  <c r="J8" i="5"/>
  <c r="J14" i="5"/>
  <c r="J6" i="5"/>
  <c r="J15" i="5"/>
  <c r="J13" i="5"/>
  <c r="J7" i="5"/>
  <c r="J10" i="5"/>
  <c r="J9" i="5"/>
  <c r="J16" i="5"/>
  <c r="J11" i="5"/>
</calcChain>
</file>

<file path=xl/sharedStrings.xml><?xml version="1.0" encoding="utf-8"?>
<sst xmlns="http://schemas.openxmlformats.org/spreadsheetml/2006/main" count="937" uniqueCount="203">
  <si>
    <t>Sheet total</t>
  </si>
  <si>
    <t>Venue: N.E.C</t>
  </si>
  <si>
    <t>Place</t>
  </si>
  <si>
    <t>Horse</t>
  </si>
  <si>
    <t>TOTAL</t>
  </si>
  <si>
    <t>Col</t>
  </si>
  <si>
    <t>%</t>
  </si>
  <si>
    <t>No</t>
  </si>
  <si>
    <t>TEST</t>
  </si>
  <si>
    <t>HORSE</t>
  </si>
  <si>
    <t>JDTMP</t>
  </si>
  <si>
    <t>EAST YORKSHIRE</t>
  </si>
  <si>
    <t>EMMA</t>
  </si>
  <si>
    <t>MOUNFIELD</t>
  </si>
  <si>
    <t>STANHOPES BOBBY DAZZLER</t>
  </si>
  <si>
    <t>Verdo Horse Bedding Dressage to Music Senior Novice (Zero BD points)</t>
  </si>
  <si>
    <t>SDTMN(ZERO)</t>
  </si>
  <si>
    <t>MALTON</t>
  </si>
  <si>
    <t>KATIE</t>
  </si>
  <si>
    <t>ROBERTSHAW</t>
  </si>
  <si>
    <t>QUEENS LAW</t>
  </si>
  <si>
    <t>MAUREEN</t>
  </si>
  <si>
    <t>LENON</t>
  </si>
  <si>
    <t>FLAYNE DANDINI</t>
  </si>
  <si>
    <t>CALDERDALE</t>
  </si>
  <si>
    <t>RACHAEL</t>
  </si>
  <si>
    <t>NEWTH</t>
  </si>
  <si>
    <t>SALLY</t>
  </si>
  <si>
    <t>WHITE ROSE</t>
  </si>
  <si>
    <t>SOPHIE</t>
  </si>
  <si>
    <t>WEBB</t>
  </si>
  <si>
    <t>GLYNAWEN MAGIC STAR</t>
  </si>
  <si>
    <t>WYHP</t>
  </si>
  <si>
    <t>SARAH</t>
  </si>
  <si>
    <t>THOMAS</t>
  </si>
  <si>
    <t>KERRY BLUE</t>
  </si>
  <si>
    <t>Verdo Horse Bedding Dressage to Music Senior Novice (0-124 BD points)</t>
  </si>
  <si>
    <t>SDTMN(POINTS)</t>
  </si>
  <si>
    <t>NORTHALLERTON</t>
  </si>
  <si>
    <t>SUE</t>
  </si>
  <si>
    <t>BAGLEY</t>
  </si>
  <si>
    <t>CAVALIER ROBBIE</t>
  </si>
  <si>
    <t>CHRISTINE</t>
  </si>
  <si>
    <t>FREEAR</t>
  </si>
  <si>
    <t>JOE MOUSE</t>
  </si>
  <si>
    <t>ALISON</t>
  </si>
  <si>
    <t>WHEELOCK</t>
  </si>
  <si>
    <t>Y MATILDA</t>
  </si>
  <si>
    <t xml:space="preserve">AMELIA </t>
  </si>
  <si>
    <t>LOW</t>
  </si>
  <si>
    <t>PIEBALD PADDY</t>
  </si>
  <si>
    <t>ADRC</t>
  </si>
  <si>
    <t>VAL</t>
  </si>
  <si>
    <t>ELLIOTT</t>
  </si>
  <si>
    <t>WIXSTONE I LOVE CASH</t>
  </si>
  <si>
    <t>EBOR VALE</t>
  </si>
  <si>
    <t>HINCHCLIFFE</t>
  </si>
  <si>
    <t>JANCOL MALLOW</t>
  </si>
  <si>
    <t>MARK</t>
  </si>
  <si>
    <t>INISON</t>
  </si>
  <si>
    <t>CHINO PEARL</t>
  </si>
  <si>
    <t>SELBY</t>
  </si>
  <si>
    <t>FLORENTINA</t>
  </si>
  <si>
    <t>PLUMMER</t>
  </si>
  <si>
    <t>ETASJA</t>
  </si>
  <si>
    <t>JULIE</t>
  </si>
  <si>
    <t>DAVIS</t>
  </si>
  <si>
    <t>ALPHONSO</t>
  </si>
  <si>
    <t>CHARLOTTE</t>
  </si>
  <si>
    <t>MARTIN</t>
  </si>
  <si>
    <t>STATESIDE</t>
  </si>
  <si>
    <t>LUCY</t>
  </si>
  <si>
    <t>JORDAN</t>
  </si>
  <si>
    <t>STRINESDALE ROMEO</t>
  </si>
  <si>
    <t>NIDD VALLEY</t>
  </si>
  <si>
    <t xml:space="preserve">ANNE </t>
  </si>
  <si>
    <t>SOMERS</t>
  </si>
  <si>
    <t>PORT PATRICK</t>
  </si>
  <si>
    <t>SAMANTHA</t>
  </si>
  <si>
    <t>BUTTERY</t>
  </si>
  <si>
    <t>COOL HAND LUKE</t>
  </si>
  <si>
    <t>SERGEANT MAN</t>
  </si>
  <si>
    <t>Verdo Horse Bedding Dressage to Music Elementary</t>
  </si>
  <si>
    <t>SDTME</t>
  </si>
  <si>
    <t>KATHRYN</t>
  </si>
  <si>
    <t>WEST POINT FIRST OF MANY</t>
  </si>
  <si>
    <t xml:space="preserve">JOYCE </t>
  </si>
  <si>
    <t>FEARN</t>
  </si>
  <si>
    <t>STIG OF THE DUMP</t>
  </si>
  <si>
    <t>ANDREA</t>
  </si>
  <si>
    <t>PEEL</t>
  </si>
  <si>
    <t>MAATEUS</t>
  </si>
  <si>
    <t xml:space="preserve">GEORGINA </t>
  </si>
  <si>
    <t>BOULTON</t>
  </si>
  <si>
    <t>BENTLEY GRANGE</t>
  </si>
  <si>
    <t xml:space="preserve">MARIA </t>
  </si>
  <si>
    <t>MACDIARMID</t>
  </si>
  <si>
    <t>DHI VIDIUS</t>
  </si>
  <si>
    <t>HAREWOOD</t>
  </si>
  <si>
    <t>BOBBY</t>
  </si>
  <si>
    <t>GOOD</t>
  </si>
  <si>
    <t>ROSCARS JASPERS</t>
  </si>
  <si>
    <t>PAULA</t>
  </si>
  <si>
    <t>UNWIN</t>
  </si>
  <si>
    <t>ARIZONA</t>
  </si>
  <si>
    <t>CLAIRE</t>
  </si>
  <si>
    <t>RYDER</t>
  </si>
  <si>
    <t>CONTADO</t>
  </si>
  <si>
    <t>ELEANOR</t>
  </si>
  <si>
    <t>MERCER</t>
  </si>
  <si>
    <t>CUL8R</t>
  </si>
  <si>
    <t>SYLVIA</t>
  </si>
  <si>
    <t>CHARLTON</t>
  </si>
  <si>
    <t>SAMBONY HILL</t>
  </si>
  <si>
    <t>Verdo Horse Bedding Dressage to Music Medium</t>
  </si>
  <si>
    <t>SDTMM</t>
  </si>
  <si>
    <t>AMELIA</t>
  </si>
  <si>
    <t>MEACHAM MONACO</t>
  </si>
  <si>
    <t>Verdo Horse Bedding Dressage to Music Pairs</t>
  </si>
  <si>
    <t>PRSDTM</t>
  </si>
  <si>
    <t>FOSTER</t>
  </si>
  <si>
    <t>CELESTIAL PRIDE</t>
  </si>
  <si>
    <t>GENEVA</t>
  </si>
  <si>
    <t>REBECCA</t>
  </si>
  <si>
    <t>HUTCHINSON</t>
  </si>
  <si>
    <t>TRISTAN BLUE</t>
  </si>
  <si>
    <t>NAF Medium 61</t>
  </si>
  <si>
    <t>M61</t>
  </si>
  <si>
    <t xml:space="preserve">JUDITH </t>
  </si>
  <si>
    <t>BENNET</t>
  </si>
  <si>
    <t>LEGATO II</t>
  </si>
  <si>
    <t>KATE</t>
  </si>
  <si>
    <t>STRINGER</t>
  </si>
  <si>
    <t>HOTSPURS SMOOTH OPERATOR</t>
  </si>
  <si>
    <t>TIME</t>
  </si>
  <si>
    <t>NO</t>
  </si>
  <si>
    <t>CLUB</t>
  </si>
  <si>
    <t>WUPP12</t>
  </si>
  <si>
    <t>RUTH</t>
  </si>
  <si>
    <t>KENDREW</t>
  </si>
  <si>
    <t>GOGO ROMEO</t>
  </si>
  <si>
    <t>MAGGIE</t>
  </si>
  <si>
    <t>SMITH</t>
  </si>
  <si>
    <t>MOULIN ROUGE</t>
  </si>
  <si>
    <t>WUPN27</t>
  </si>
  <si>
    <t>FAYE</t>
  </si>
  <si>
    <t>ROWLAND</t>
  </si>
  <si>
    <t>KANSAS TODDLE</t>
  </si>
  <si>
    <t>JORVIC CHAMPIONSHIP</t>
  </si>
  <si>
    <t>P18</t>
  </si>
  <si>
    <t>NRRC</t>
  </si>
  <si>
    <t>FRYDAY</t>
  </si>
  <si>
    <t>CWMFEDWEN ARBENNIG</t>
  </si>
  <si>
    <t xml:space="preserve">HANNAH </t>
  </si>
  <si>
    <t>LAWLER</t>
  </si>
  <si>
    <t>ROYAL FLUTTERBY</t>
  </si>
  <si>
    <t xml:space="preserve">MICHELLE </t>
  </si>
  <si>
    <t>MCCARTHY</t>
  </si>
  <si>
    <t>IRISH MYSTERY</t>
  </si>
  <si>
    <t>N30</t>
  </si>
  <si>
    <t>DENISE</t>
  </si>
  <si>
    <t>NEWSOME</t>
  </si>
  <si>
    <t>BERTIE ARMS</t>
  </si>
  <si>
    <t>E44</t>
  </si>
  <si>
    <t xml:space="preserve">SHARON </t>
  </si>
  <si>
    <t>DAVIIES</t>
  </si>
  <si>
    <t>SIMPLY STYLISH</t>
  </si>
  <si>
    <t>M71</t>
  </si>
  <si>
    <t>LUNCH</t>
  </si>
  <si>
    <t>WUPE42</t>
  </si>
  <si>
    <t xml:space="preserve"> NAF PAIRS</t>
  </si>
  <si>
    <t>prJ</t>
  </si>
  <si>
    <t>prS</t>
  </si>
  <si>
    <t>SEGEANT MAN</t>
  </si>
  <si>
    <t>Name</t>
  </si>
  <si>
    <t>Class</t>
  </si>
  <si>
    <t>Club</t>
  </si>
  <si>
    <t>Forename</t>
  </si>
  <si>
    <t>Surname</t>
  </si>
  <si>
    <t>BRITISH RIDING CLUBS AREA 4 Dressage to Music</t>
  </si>
  <si>
    <t>Date: July 5th 2015</t>
  </si>
  <si>
    <t>Verdo Horse Bedding Dressage to Music Junior Prelim</t>
  </si>
  <si>
    <t>Judge: C Birkett</t>
  </si>
  <si>
    <t>Judge: J Klaus</t>
  </si>
  <si>
    <t>1st</t>
  </si>
  <si>
    <t>2nd</t>
  </si>
  <si>
    <t>3rd</t>
  </si>
  <si>
    <t>4th</t>
  </si>
  <si>
    <t>5th</t>
  </si>
  <si>
    <t>Judge: J Claus</t>
  </si>
  <si>
    <t>WARM UP</t>
  </si>
  <si>
    <t>Judge: Marj Coultas</t>
  </si>
  <si>
    <t>wd</t>
  </si>
  <si>
    <t>x</t>
  </si>
  <si>
    <t>6th</t>
  </si>
  <si>
    <t>JORVIK</t>
  </si>
  <si>
    <t>7th</t>
  </si>
  <si>
    <t>8th</t>
  </si>
  <si>
    <t>9th</t>
  </si>
  <si>
    <t>10th</t>
  </si>
  <si>
    <t>11th</t>
  </si>
  <si>
    <t>Judge: Claire Senior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</si>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</sst>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u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4" fillId="0" borderId="0" xfId="0" applyFont="1"/>
    <xf numFmtId="0" fontId="7" fillId="2" borderId="0" xfId="0" applyFont="1" applyFill="1" applyProtection="1">
      <protection locked="0"/>
    </xf>
    <xf numFmtId="0" fontId="7" fillId="0" borderId="0" xfId="0" applyFont="1"/>
    <xf numFmtId="0" fontId="3" fillId="0" borderId="3" xfId="0" applyFont="1" applyBorder="1" applyAlignment="1">
      <alignment horizontal="left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0" fontId="6" fillId="0" borderId="0" xfId="0" applyNumberFormat="1" applyFont="1" applyBorder="1" applyAlignment="1">
      <alignment horizontal="left" shrinkToFi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7" fillId="0" borderId="0" xfId="0" applyFont="1" applyBorder="1"/>
    <xf numFmtId="0" fontId="3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3" fillId="0" borderId="0" xfId="0" applyFont="1" applyBorder="1" applyAlignment="1">
      <alignment horizontal="left"/>
    </xf>
    <xf numFmtId="0" fontId="1" fillId="0" borderId="7" xfId="0" applyFont="1" applyFill="1" applyBorder="1"/>
    <xf numFmtId="0" fontId="1" fillId="0" borderId="9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" xfId="0" applyFont="1" applyFill="1" applyBorder="1"/>
    <xf numFmtId="0" fontId="1" fillId="0" borderId="17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" xfId="0" applyFont="1" applyFill="1" applyBorder="1"/>
    <xf numFmtId="0" fontId="1" fillId="0" borderId="25" xfId="0" applyFont="1" applyFill="1" applyBorder="1"/>
    <xf numFmtId="0" fontId="10" fillId="5" borderId="11" xfId="0" applyFont="1" applyFill="1" applyBorder="1" applyAlignment="1">
      <alignment horizontal="center"/>
    </xf>
    <xf numFmtId="0" fontId="1" fillId="0" borderId="32" xfId="0" applyFont="1" applyFill="1" applyBorder="1"/>
    <xf numFmtId="0" fontId="1" fillId="0" borderId="33" xfId="0" applyFont="1" applyFill="1" applyBorder="1"/>
    <xf numFmtId="0" fontId="1" fillId="0" borderId="1" xfId="0" applyFont="1" applyBorder="1"/>
    <xf numFmtId="0" fontId="1" fillId="0" borderId="33" xfId="0" applyFont="1" applyFill="1" applyBorder="1" applyAlignment="1">
      <alignment vertical="center" wrapText="1"/>
    </xf>
    <xf numFmtId="0" fontId="1" fillId="0" borderId="17" xfId="0" applyFont="1" applyBorder="1"/>
    <xf numFmtId="0" fontId="1" fillId="0" borderId="19" xfId="0" applyFont="1" applyBorder="1"/>
    <xf numFmtId="0" fontId="1" fillId="0" borderId="35" xfId="0" applyFont="1" applyFill="1" applyBorder="1"/>
    <xf numFmtId="0" fontId="1" fillId="0" borderId="20" xfId="0" applyFont="1" applyBorder="1"/>
    <xf numFmtId="0" fontId="1" fillId="0" borderId="1" xfId="0" applyFont="1" applyBorder="1" applyAlignment="1">
      <alignment vertical="center" wrapText="1"/>
    </xf>
    <xf numFmtId="0" fontId="1" fillId="0" borderId="14" xfId="0" applyFont="1" applyBorder="1"/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0" fillId="5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 shrinkToFit="1"/>
    </xf>
    <xf numFmtId="2" fontId="4" fillId="2" borderId="17" xfId="0" applyNumberFormat="1" applyFont="1" applyFill="1" applyBorder="1" applyAlignment="1">
      <alignment horizontal="center"/>
    </xf>
    <xf numFmtId="1" fontId="8" fillId="0" borderId="18" xfId="0" applyNumberFormat="1" applyFont="1" applyBorder="1" applyAlignment="1">
      <alignment horizontal="center" shrinkToFit="1"/>
    </xf>
    <xf numFmtId="0" fontId="7" fillId="0" borderId="19" xfId="0" applyFont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0" fontId="0" fillId="3" borderId="19" xfId="0" applyFill="1" applyBorder="1" applyAlignment="1">
      <alignment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27" xfId="0" applyFont="1" applyBorder="1"/>
    <xf numFmtId="0" fontId="4" fillId="0" borderId="28" xfId="0" applyFont="1" applyBorder="1"/>
    <xf numFmtId="0" fontId="4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40" xfId="0" applyFont="1" applyBorder="1" applyAlignment="1" applyProtection="1">
      <alignment horizontal="left"/>
      <protection locked="0"/>
    </xf>
    <xf numFmtId="0" fontId="3" fillId="0" borderId="4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left"/>
    </xf>
    <xf numFmtId="0" fontId="10" fillId="5" borderId="30" xfId="0" applyFont="1" applyFill="1" applyBorder="1" applyAlignment="1">
      <alignment horizontal="left"/>
    </xf>
    <xf numFmtId="0" fontId="10" fillId="5" borderId="31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5" borderId="10" xfId="0" applyFont="1" applyFill="1" applyBorder="1" applyAlignment="1">
      <alignment horizontal="left"/>
    </xf>
    <xf numFmtId="2" fontId="1" fillId="0" borderId="8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left"/>
    </xf>
    <xf numFmtId="2" fontId="12" fillId="0" borderId="13" xfId="0" applyNumberFormat="1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2" fontId="12" fillId="0" borderId="16" xfId="0" applyNumberFormat="1" applyFont="1" applyBorder="1" applyAlignment="1">
      <alignment horizontal="left"/>
    </xf>
    <xf numFmtId="2" fontId="12" fillId="0" borderId="18" xfId="0" applyNumberFormat="1" applyFont="1" applyBorder="1" applyAlignment="1">
      <alignment horizontal="left"/>
    </xf>
    <xf numFmtId="2" fontId="1" fillId="0" borderId="34" xfId="0" applyNumberFormat="1" applyFont="1" applyFill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3" fillId="5" borderId="36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2" fontId="1" fillId="0" borderId="37" xfId="0" applyNumberFormat="1" applyFont="1" applyBorder="1" applyAlignment="1">
      <alignment horizontal="left"/>
    </xf>
    <xf numFmtId="2" fontId="1" fillId="0" borderId="34" xfId="0" applyNumberFormat="1" applyFont="1" applyBorder="1" applyAlignment="1">
      <alignment horizontal="left"/>
    </xf>
    <xf numFmtId="2" fontId="1" fillId="0" borderId="8" xfId="0" applyNumberFormat="1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16" xfId="0" applyFont="1" applyFill="1" applyBorder="1" applyAlignment="1">
      <alignment horizontal="left" shrinkToFit="1"/>
    </xf>
    <xf numFmtId="0" fontId="7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" fontId="15" fillId="0" borderId="16" xfId="0" applyNumberFormat="1" applyFont="1" applyBorder="1" applyAlignment="1">
      <alignment horizontal="center" shrinkToFit="1"/>
    </xf>
    <xf numFmtId="0" fontId="16" fillId="0" borderId="1" xfId="0" applyFont="1" applyBorder="1" applyAlignment="1">
      <alignment horizontal="center"/>
    </xf>
    <xf numFmtId="0" fontId="3" fillId="0" borderId="44" xfId="0" applyFont="1" applyFill="1" applyBorder="1" applyAlignment="1">
      <alignment horizontal="center" shrinkToFit="1"/>
    </xf>
    <xf numFmtId="0" fontId="3" fillId="0" borderId="44" xfId="0" applyFont="1" applyFill="1" applyBorder="1" applyAlignment="1">
      <alignment horizontal="center"/>
    </xf>
    <xf numFmtId="1" fontId="8" fillId="0" borderId="24" xfId="0" applyNumberFormat="1" applyFont="1" applyBorder="1" applyAlignment="1">
      <alignment horizontal="center" shrinkToFit="1"/>
    </xf>
    <xf numFmtId="0" fontId="0" fillId="3" borderId="19" xfId="0" applyFill="1" applyBorder="1"/>
    <xf numFmtId="0" fontId="7" fillId="0" borderId="39" xfId="0" applyFon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0" fillId="3" borderId="19" xfId="0" applyFill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1" fontId="6" fillId="0" borderId="19" xfId="0" applyNumberFormat="1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3" fillId="0" borderId="37" xfId="0" applyFont="1" applyFill="1" applyBorder="1" applyAlignment="1">
      <alignment horizontal="left" shrinkToFit="1"/>
    </xf>
    <xf numFmtId="2" fontId="7" fillId="2" borderId="1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" fontId="8" fillId="0" borderId="37" xfId="0" applyNumberFormat="1" applyFont="1" applyBorder="1" applyAlignment="1">
      <alignment horizontal="center" shrinkToFit="1"/>
    </xf>
    <xf numFmtId="1" fontId="8" fillId="0" borderId="38" xfId="0" applyNumberFormat="1" applyFont="1" applyBorder="1" applyAlignment="1">
      <alignment horizontal="center" shrinkToFit="1"/>
    </xf>
    <xf numFmtId="0" fontId="0" fillId="3" borderId="44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2" fontId="4" fillId="2" borderId="45" xfId="0" applyNumberFormat="1" applyFont="1" applyFill="1" applyBorder="1" applyAlignment="1">
      <alignment horizontal="center"/>
    </xf>
    <xf numFmtId="2" fontId="4" fillId="2" borderId="47" xfId="0" applyNumberFormat="1" applyFont="1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1" fillId="0" borderId="4" xfId="0" applyFont="1" applyBorder="1"/>
    <xf numFmtId="0" fontId="1" fillId="0" borderId="48" xfId="0" applyFont="1" applyBorder="1"/>
    <xf numFmtId="0" fontId="2" fillId="0" borderId="49" xfId="0" applyFont="1" applyBorder="1" applyAlignment="1">
      <alignment horizontal="center"/>
    </xf>
    <xf numFmtId="0" fontId="1" fillId="0" borderId="49" xfId="0" applyFont="1" applyBorder="1"/>
    <xf numFmtId="0" fontId="1" fillId="0" borderId="47" xfId="0" applyFont="1" applyBorder="1"/>
    <xf numFmtId="0" fontId="10" fillId="5" borderId="36" xfId="0" applyFont="1" applyFill="1" applyBorder="1" applyAlignment="1">
      <alignment horizontal="center"/>
    </xf>
    <xf numFmtId="0" fontId="13" fillId="5" borderId="3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J5" sqref="J5"/>
    </sheetView>
  </sheetViews>
  <sheetFormatPr defaultRowHeight="15.75" x14ac:dyDescent="0.25"/>
  <cols>
    <col min="1" max="1" width="9.28515625" style="123" bestFit="1" customWidth="1"/>
    <col min="2" max="2" width="14.85546875" style="24" bestFit="1" customWidth="1"/>
    <col min="3" max="3" width="28" style="23" bestFit="1" customWidth="1"/>
    <col min="4" max="4" width="17.5703125" style="23" bestFit="1" customWidth="1"/>
    <col min="5" max="5" width="12.42578125" style="23" bestFit="1" customWidth="1"/>
    <col min="6" max="6" width="19.5703125" style="23" customWidth="1"/>
    <col min="7" max="7" width="40.28515625" style="24" customWidth="1"/>
    <col min="8" max="16384" width="9.140625" style="23"/>
  </cols>
  <sheetData>
    <row r="1" spans="1:7" ht="18.75" thickBot="1" x14ac:dyDescent="0.3">
      <c r="A1" s="94" t="s">
        <v>134</v>
      </c>
      <c r="B1" s="38" t="s">
        <v>135</v>
      </c>
      <c r="C1" s="61" t="s">
        <v>8</v>
      </c>
      <c r="D1" s="38" t="s">
        <v>136</v>
      </c>
      <c r="E1" s="86" t="s">
        <v>174</v>
      </c>
      <c r="F1" s="87"/>
      <c r="G1" s="175" t="s">
        <v>9</v>
      </c>
    </row>
    <row r="2" spans="1:7" ht="16.5" thickBot="1" x14ac:dyDescent="0.3">
      <c r="A2" s="95">
        <v>9.3000000000000007</v>
      </c>
      <c r="B2" s="49">
        <v>101</v>
      </c>
      <c r="C2" s="28" t="s">
        <v>10</v>
      </c>
      <c r="D2" s="28" t="s">
        <v>11</v>
      </c>
      <c r="E2" s="28" t="s">
        <v>12</v>
      </c>
      <c r="F2" s="28" t="s">
        <v>13</v>
      </c>
      <c r="G2" s="29" t="s">
        <v>14</v>
      </c>
    </row>
    <row r="3" spans="1:7" ht="18.75" thickBot="1" x14ac:dyDescent="0.3">
      <c r="A3" s="85" t="s">
        <v>15</v>
      </c>
      <c r="B3" s="83"/>
      <c r="C3" s="83"/>
      <c r="D3" s="83"/>
      <c r="E3" s="83"/>
      <c r="F3" s="83"/>
      <c r="G3" s="84"/>
    </row>
    <row r="4" spans="1:7" x14ac:dyDescent="0.25">
      <c r="A4" s="96">
        <v>9.3800000000000008</v>
      </c>
      <c r="B4" s="50">
        <v>102</v>
      </c>
      <c r="C4" s="30" t="s">
        <v>16</v>
      </c>
      <c r="D4" s="30" t="s">
        <v>17</v>
      </c>
      <c r="E4" s="30" t="s">
        <v>18</v>
      </c>
      <c r="F4" s="30" t="s">
        <v>19</v>
      </c>
      <c r="G4" s="31" t="s">
        <v>20</v>
      </c>
    </row>
    <row r="5" spans="1:7" x14ac:dyDescent="0.25">
      <c r="A5" s="97">
        <v>9.4600000000000009</v>
      </c>
      <c r="B5" s="51">
        <v>103</v>
      </c>
      <c r="C5" s="32" t="s">
        <v>16</v>
      </c>
      <c r="D5" s="32" t="s">
        <v>11</v>
      </c>
      <c r="E5" s="32" t="s">
        <v>21</v>
      </c>
      <c r="F5" s="32" t="s">
        <v>22</v>
      </c>
      <c r="G5" s="33" t="s">
        <v>23</v>
      </c>
    </row>
    <row r="6" spans="1:7" x14ac:dyDescent="0.25">
      <c r="A6" s="97">
        <v>9.5399999999999991</v>
      </c>
      <c r="B6" s="51">
        <v>104</v>
      </c>
      <c r="C6" s="32" t="s">
        <v>16</v>
      </c>
      <c r="D6" s="32" t="s">
        <v>24</v>
      </c>
      <c r="E6" s="32" t="s">
        <v>25</v>
      </c>
      <c r="F6" s="32" t="s">
        <v>26</v>
      </c>
      <c r="G6" s="33" t="s">
        <v>27</v>
      </c>
    </row>
    <row r="7" spans="1:7" x14ac:dyDescent="0.25">
      <c r="A7" s="97">
        <v>10.039999999999999</v>
      </c>
      <c r="B7" s="51">
        <v>105</v>
      </c>
      <c r="C7" s="32" t="s">
        <v>16</v>
      </c>
      <c r="D7" s="32" t="s">
        <v>28</v>
      </c>
      <c r="E7" s="32" t="s">
        <v>29</v>
      </c>
      <c r="F7" s="32" t="s">
        <v>30</v>
      </c>
      <c r="G7" s="33" t="s">
        <v>31</v>
      </c>
    </row>
    <row r="8" spans="1:7" ht="16.5" thickBot="1" x14ac:dyDescent="0.3">
      <c r="A8" s="98">
        <v>10.119999999999999</v>
      </c>
      <c r="B8" s="52">
        <v>106</v>
      </c>
      <c r="C8" s="34" t="s">
        <v>16</v>
      </c>
      <c r="D8" s="34" t="s">
        <v>32</v>
      </c>
      <c r="E8" s="34" t="s">
        <v>33</v>
      </c>
      <c r="F8" s="34" t="s">
        <v>34</v>
      </c>
      <c r="G8" s="35" t="s">
        <v>35</v>
      </c>
    </row>
    <row r="9" spans="1:7" ht="18.75" thickBot="1" x14ac:dyDescent="0.3">
      <c r="A9" s="99" t="s">
        <v>36</v>
      </c>
      <c r="B9" s="88"/>
      <c r="C9" s="88"/>
      <c r="D9" s="88"/>
      <c r="E9" s="88"/>
      <c r="F9" s="88"/>
      <c r="G9" s="89"/>
    </row>
    <row r="10" spans="1:7" x14ac:dyDescent="0.25">
      <c r="A10" s="100">
        <v>10.199999999999999</v>
      </c>
      <c r="B10" s="50">
        <v>107</v>
      </c>
      <c r="C10" s="30" t="s">
        <v>37</v>
      </c>
      <c r="D10" s="30" t="s">
        <v>38</v>
      </c>
      <c r="E10" s="30" t="s">
        <v>39</v>
      </c>
      <c r="F10" s="30" t="s">
        <v>40</v>
      </c>
      <c r="G10" s="31" t="s">
        <v>41</v>
      </c>
    </row>
    <row r="11" spans="1:7" x14ac:dyDescent="0.25">
      <c r="A11" s="101">
        <v>10.28</v>
      </c>
      <c r="B11" s="51">
        <v>108</v>
      </c>
      <c r="C11" s="32" t="s">
        <v>37</v>
      </c>
      <c r="D11" s="32" t="s">
        <v>11</v>
      </c>
      <c r="E11" s="32" t="s">
        <v>42</v>
      </c>
      <c r="F11" s="32" t="s">
        <v>43</v>
      </c>
      <c r="G11" s="33" t="s">
        <v>44</v>
      </c>
    </row>
    <row r="12" spans="1:7" x14ac:dyDescent="0.25">
      <c r="A12" s="101">
        <v>10.36</v>
      </c>
      <c r="B12" s="49">
        <v>109</v>
      </c>
      <c r="C12" s="28" t="s">
        <v>37</v>
      </c>
      <c r="D12" s="28" t="s">
        <v>24</v>
      </c>
      <c r="E12" s="28" t="s">
        <v>45</v>
      </c>
      <c r="F12" s="28" t="s">
        <v>46</v>
      </c>
      <c r="G12" s="29" t="s">
        <v>47</v>
      </c>
    </row>
    <row r="13" spans="1:7" x14ac:dyDescent="0.25">
      <c r="A13" s="102">
        <v>10.58</v>
      </c>
      <c r="B13" s="51">
        <v>110</v>
      </c>
      <c r="C13" s="32" t="s">
        <v>37</v>
      </c>
      <c r="D13" s="36" t="s">
        <v>11</v>
      </c>
      <c r="E13" s="36" t="s">
        <v>48</v>
      </c>
      <c r="F13" s="36" t="s">
        <v>49</v>
      </c>
      <c r="G13" s="37" t="s">
        <v>50</v>
      </c>
    </row>
    <row r="14" spans="1:7" x14ac:dyDescent="0.25">
      <c r="A14" s="103">
        <v>11.06</v>
      </c>
      <c r="B14" s="51">
        <v>111</v>
      </c>
      <c r="C14" s="32" t="s">
        <v>37</v>
      </c>
      <c r="D14" s="32" t="s">
        <v>51</v>
      </c>
      <c r="E14" s="32" t="s">
        <v>52</v>
      </c>
      <c r="F14" s="32" t="s">
        <v>53</v>
      </c>
      <c r="G14" s="33" t="s">
        <v>54</v>
      </c>
    </row>
    <row r="15" spans="1:7" x14ac:dyDescent="0.25">
      <c r="A15" s="103">
        <v>11.14</v>
      </c>
      <c r="B15" s="51">
        <v>112</v>
      </c>
      <c r="C15" s="32" t="s">
        <v>37</v>
      </c>
      <c r="D15" s="32" t="s">
        <v>55</v>
      </c>
      <c r="E15" s="32" t="s">
        <v>45</v>
      </c>
      <c r="F15" s="32" t="s">
        <v>56</v>
      </c>
      <c r="G15" s="33" t="s">
        <v>57</v>
      </c>
    </row>
    <row r="16" spans="1:7" x14ac:dyDescent="0.25">
      <c r="A16" s="102">
        <v>11.22</v>
      </c>
      <c r="B16" s="51">
        <v>113</v>
      </c>
      <c r="C16" s="32" t="s">
        <v>37</v>
      </c>
      <c r="D16" s="32" t="s">
        <v>11</v>
      </c>
      <c r="E16" s="32" t="s">
        <v>58</v>
      </c>
      <c r="F16" s="32" t="s">
        <v>59</v>
      </c>
      <c r="G16" s="33" t="s">
        <v>60</v>
      </c>
    </row>
    <row r="17" spans="1:7" x14ac:dyDescent="0.25">
      <c r="A17" s="102">
        <v>11.3</v>
      </c>
      <c r="B17" s="51">
        <v>114</v>
      </c>
      <c r="C17" s="32" t="s">
        <v>37</v>
      </c>
      <c r="D17" s="32" t="s">
        <v>61</v>
      </c>
      <c r="E17" s="32" t="s">
        <v>62</v>
      </c>
      <c r="F17" s="32" t="s">
        <v>63</v>
      </c>
      <c r="G17" s="33" t="s">
        <v>64</v>
      </c>
    </row>
    <row r="18" spans="1:7" x14ac:dyDescent="0.25">
      <c r="A18" s="102">
        <v>11.38</v>
      </c>
      <c r="B18" s="51">
        <v>115</v>
      </c>
      <c r="C18" s="32" t="s">
        <v>37</v>
      </c>
      <c r="D18" s="32" t="s">
        <v>55</v>
      </c>
      <c r="E18" s="32" t="s">
        <v>65</v>
      </c>
      <c r="F18" s="32" t="s">
        <v>66</v>
      </c>
      <c r="G18" s="33" t="s">
        <v>67</v>
      </c>
    </row>
    <row r="19" spans="1:7" x14ac:dyDescent="0.25">
      <c r="A19" s="102">
        <v>11.46</v>
      </c>
      <c r="B19" s="51">
        <v>116</v>
      </c>
      <c r="C19" s="32" t="s">
        <v>37</v>
      </c>
      <c r="D19" s="32" t="s">
        <v>38</v>
      </c>
      <c r="E19" s="32" t="s">
        <v>68</v>
      </c>
      <c r="F19" s="32" t="s">
        <v>69</v>
      </c>
      <c r="G19" s="33" t="s">
        <v>70</v>
      </c>
    </row>
    <row r="20" spans="1:7" x14ac:dyDescent="0.25">
      <c r="A20" s="103">
        <v>11.54</v>
      </c>
      <c r="B20" s="51">
        <v>117</v>
      </c>
      <c r="C20" s="32" t="s">
        <v>37</v>
      </c>
      <c r="D20" s="32" t="s">
        <v>55</v>
      </c>
      <c r="E20" s="32" t="s">
        <v>71</v>
      </c>
      <c r="F20" s="32" t="s">
        <v>72</v>
      </c>
      <c r="G20" s="33" t="s">
        <v>73</v>
      </c>
    </row>
    <row r="21" spans="1:7" x14ac:dyDescent="0.25">
      <c r="A21" s="103">
        <v>12.02</v>
      </c>
      <c r="B21" s="51">
        <v>118</v>
      </c>
      <c r="C21" s="32" t="s">
        <v>37</v>
      </c>
      <c r="D21" s="32" t="s">
        <v>74</v>
      </c>
      <c r="E21" s="32" t="s">
        <v>75</v>
      </c>
      <c r="F21" s="32" t="s">
        <v>76</v>
      </c>
      <c r="G21" s="33" t="s">
        <v>77</v>
      </c>
    </row>
    <row r="22" spans="1:7" x14ac:dyDescent="0.25">
      <c r="A22" s="100">
        <v>12.1</v>
      </c>
      <c r="B22" s="51">
        <v>119</v>
      </c>
      <c r="C22" s="32" t="s">
        <v>37</v>
      </c>
      <c r="D22" s="32" t="s">
        <v>51</v>
      </c>
      <c r="E22" s="32" t="s">
        <v>78</v>
      </c>
      <c r="F22" s="32" t="s">
        <v>79</v>
      </c>
      <c r="G22" s="33" t="s">
        <v>80</v>
      </c>
    </row>
    <row r="23" spans="1:7" ht="16.5" thickBot="1" x14ac:dyDescent="0.3">
      <c r="A23" s="104">
        <v>12.1</v>
      </c>
      <c r="B23" s="52">
        <v>120</v>
      </c>
      <c r="C23" s="34" t="s">
        <v>37</v>
      </c>
      <c r="D23" s="34" t="s">
        <v>11</v>
      </c>
      <c r="E23" s="34" t="s">
        <v>42</v>
      </c>
      <c r="F23" s="34" t="s">
        <v>43</v>
      </c>
      <c r="G23" s="35" t="s">
        <v>81</v>
      </c>
    </row>
    <row r="24" spans="1:7" ht="18.75" thickBot="1" x14ac:dyDescent="0.3">
      <c r="A24" s="105" t="s">
        <v>82</v>
      </c>
      <c r="B24" s="90"/>
      <c r="C24" s="90"/>
      <c r="D24" s="90"/>
      <c r="E24" s="90"/>
      <c r="F24" s="90"/>
      <c r="G24" s="91"/>
    </row>
    <row r="25" spans="1:7" x14ac:dyDescent="0.25">
      <c r="A25" s="106">
        <v>12.42</v>
      </c>
      <c r="B25" s="50">
        <v>121</v>
      </c>
      <c r="C25" s="30" t="s">
        <v>83</v>
      </c>
      <c r="D25" s="30" t="s">
        <v>24</v>
      </c>
      <c r="E25" s="30" t="s">
        <v>84</v>
      </c>
      <c r="F25" s="30" t="s">
        <v>46</v>
      </c>
      <c r="G25" s="31" t="s">
        <v>85</v>
      </c>
    </row>
    <row r="26" spans="1:7" x14ac:dyDescent="0.25">
      <c r="A26" s="100">
        <v>12.5</v>
      </c>
      <c r="B26" s="51">
        <v>122</v>
      </c>
      <c r="C26" s="32" t="s">
        <v>83</v>
      </c>
      <c r="D26" s="32" t="s">
        <v>11</v>
      </c>
      <c r="E26" s="32" t="s">
        <v>86</v>
      </c>
      <c r="F26" s="32" t="s">
        <v>87</v>
      </c>
      <c r="G26" s="33" t="s">
        <v>88</v>
      </c>
    </row>
    <row r="27" spans="1:7" x14ac:dyDescent="0.25">
      <c r="A27" s="100">
        <v>12.58</v>
      </c>
      <c r="B27" s="51">
        <v>123</v>
      </c>
      <c r="C27" s="32" t="s">
        <v>83</v>
      </c>
      <c r="D27" s="32" t="s">
        <v>61</v>
      </c>
      <c r="E27" s="32" t="s">
        <v>89</v>
      </c>
      <c r="F27" s="32" t="s">
        <v>90</v>
      </c>
      <c r="G27" s="33" t="s">
        <v>91</v>
      </c>
    </row>
    <row r="28" spans="1:7" x14ac:dyDescent="0.25">
      <c r="A28" s="100">
        <v>13.06</v>
      </c>
      <c r="B28" s="51">
        <v>124</v>
      </c>
      <c r="C28" s="32" t="s">
        <v>83</v>
      </c>
      <c r="D28" s="32" t="s">
        <v>28</v>
      </c>
      <c r="E28" s="32" t="s">
        <v>92</v>
      </c>
      <c r="F28" s="32" t="s">
        <v>93</v>
      </c>
      <c r="G28" s="33" t="s">
        <v>94</v>
      </c>
    </row>
    <row r="29" spans="1:7" x14ac:dyDescent="0.25">
      <c r="A29" s="97">
        <v>13.14</v>
      </c>
      <c r="B29" s="51">
        <v>125</v>
      </c>
      <c r="C29" s="32" t="s">
        <v>83</v>
      </c>
      <c r="D29" s="32" t="s">
        <v>11</v>
      </c>
      <c r="E29" s="32" t="s">
        <v>95</v>
      </c>
      <c r="F29" s="32" t="s">
        <v>96</v>
      </c>
      <c r="G29" s="33" t="s">
        <v>97</v>
      </c>
    </row>
    <row r="30" spans="1:7" x14ac:dyDescent="0.25">
      <c r="A30" s="97">
        <v>13.22</v>
      </c>
      <c r="B30" s="51">
        <v>126</v>
      </c>
      <c r="C30" s="32" t="s">
        <v>83</v>
      </c>
      <c r="D30" s="32" t="s">
        <v>98</v>
      </c>
      <c r="E30" s="32" t="s">
        <v>99</v>
      </c>
      <c r="F30" s="32" t="s">
        <v>100</v>
      </c>
      <c r="G30" s="33" t="s">
        <v>101</v>
      </c>
    </row>
    <row r="31" spans="1:7" x14ac:dyDescent="0.25">
      <c r="A31" s="100">
        <v>13.3</v>
      </c>
      <c r="B31" s="51">
        <v>127</v>
      </c>
      <c r="C31" s="32" t="s">
        <v>83</v>
      </c>
      <c r="D31" s="32" t="s">
        <v>24</v>
      </c>
      <c r="E31" s="32" t="s">
        <v>102</v>
      </c>
      <c r="F31" s="32" t="s">
        <v>103</v>
      </c>
      <c r="G31" s="33" t="s">
        <v>104</v>
      </c>
    </row>
    <row r="32" spans="1:7" x14ac:dyDescent="0.25">
      <c r="A32" s="100">
        <v>13.38</v>
      </c>
      <c r="B32" s="51">
        <v>128</v>
      </c>
      <c r="C32" s="32" t="s">
        <v>83</v>
      </c>
      <c r="D32" s="32" t="s">
        <v>24</v>
      </c>
      <c r="E32" s="32" t="s">
        <v>45</v>
      </c>
      <c r="F32" s="32" t="s">
        <v>46</v>
      </c>
      <c r="G32" s="33" t="s">
        <v>47</v>
      </c>
    </row>
    <row r="33" spans="1:7" x14ac:dyDescent="0.25">
      <c r="A33" s="97">
        <v>13.46</v>
      </c>
      <c r="B33" s="51">
        <v>129</v>
      </c>
      <c r="C33" s="32" t="s">
        <v>83</v>
      </c>
      <c r="D33" s="32" t="s">
        <v>11</v>
      </c>
      <c r="E33" s="32" t="s">
        <v>105</v>
      </c>
      <c r="F33" s="32" t="s">
        <v>106</v>
      </c>
      <c r="G33" s="33" t="s">
        <v>107</v>
      </c>
    </row>
    <row r="34" spans="1:7" x14ac:dyDescent="0.25">
      <c r="A34" s="97">
        <v>13.54</v>
      </c>
      <c r="B34" s="51">
        <v>130</v>
      </c>
      <c r="C34" s="32" t="s">
        <v>83</v>
      </c>
      <c r="D34" s="32" t="s">
        <v>38</v>
      </c>
      <c r="E34" s="32" t="s">
        <v>108</v>
      </c>
      <c r="F34" s="32" t="s">
        <v>109</v>
      </c>
      <c r="G34" s="33" t="s">
        <v>110</v>
      </c>
    </row>
    <row r="35" spans="1:7" ht="16.5" thickBot="1" x14ac:dyDescent="0.3">
      <c r="A35" s="98">
        <v>14.02</v>
      </c>
      <c r="B35" s="52">
        <v>131</v>
      </c>
      <c r="C35" s="34" t="s">
        <v>83</v>
      </c>
      <c r="D35" s="34" t="s">
        <v>55</v>
      </c>
      <c r="E35" s="34" t="s">
        <v>111</v>
      </c>
      <c r="F35" s="34" t="s">
        <v>112</v>
      </c>
      <c r="G35" s="35" t="s">
        <v>113</v>
      </c>
    </row>
    <row r="36" spans="1:7" ht="18.75" thickBot="1" x14ac:dyDescent="0.3">
      <c r="A36" s="105" t="s">
        <v>114</v>
      </c>
      <c r="B36" s="90"/>
      <c r="C36" s="90"/>
      <c r="D36" s="90"/>
      <c r="E36" s="90"/>
      <c r="F36" s="90"/>
      <c r="G36" s="91"/>
    </row>
    <row r="37" spans="1:7" x14ac:dyDescent="0.25">
      <c r="A37" s="106">
        <v>14.2</v>
      </c>
      <c r="B37" s="50">
        <v>132</v>
      </c>
      <c r="C37" s="30" t="s">
        <v>115</v>
      </c>
      <c r="D37" s="30" t="s">
        <v>11</v>
      </c>
      <c r="E37" s="30" t="s">
        <v>86</v>
      </c>
      <c r="F37" s="30" t="s">
        <v>87</v>
      </c>
      <c r="G37" s="31" t="s">
        <v>88</v>
      </c>
    </row>
    <row r="38" spans="1:7" x14ac:dyDescent="0.25">
      <c r="A38" s="97">
        <v>14.28</v>
      </c>
      <c r="B38" s="51">
        <v>133</v>
      </c>
      <c r="C38" s="32" t="s">
        <v>115</v>
      </c>
      <c r="D38" s="32" t="s">
        <v>98</v>
      </c>
      <c r="E38" s="32" t="s">
        <v>99</v>
      </c>
      <c r="F38" s="32" t="s">
        <v>100</v>
      </c>
      <c r="G38" s="33" t="s">
        <v>101</v>
      </c>
    </row>
    <row r="39" spans="1:7" ht="16.5" thickBot="1" x14ac:dyDescent="0.3">
      <c r="A39" s="98">
        <v>14.36</v>
      </c>
      <c r="B39" s="52">
        <v>134</v>
      </c>
      <c r="C39" s="34" t="s">
        <v>115</v>
      </c>
      <c r="D39" s="34" t="s">
        <v>11</v>
      </c>
      <c r="E39" s="34" t="s">
        <v>116</v>
      </c>
      <c r="F39" s="34" t="s">
        <v>49</v>
      </c>
      <c r="G39" s="35" t="s">
        <v>117</v>
      </c>
    </row>
    <row r="40" spans="1:7" ht="18.75" thickBot="1" x14ac:dyDescent="0.3">
      <c r="A40" s="99" t="s">
        <v>118</v>
      </c>
      <c r="B40" s="88"/>
      <c r="C40" s="88"/>
      <c r="D40" s="88"/>
      <c r="E40" s="88"/>
      <c r="F40" s="88"/>
      <c r="G40" s="89"/>
    </row>
    <row r="41" spans="1:7" x14ac:dyDescent="0.25">
      <c r="A41" s="96">
        <v>14.44</v>
      </c>
      <c r="B41" s="50">
        <v>135</v>
      </c>
      <c r="C41" s="30" t="s">
        <v>119</v>
      </c>
      <c r="D41" s="30" t="s">
        <v>11</v>
      </c>
      <c r="E41" s="30" t="s">
        <v>42</v>
      </c>
      <c r="F41" s="30" t="s">
        <v>43</v>
      </c>
      <c r="G41" s="31" t="s">
        <v>81</v>
      </c>
    </row>
    <row r="42" spans="1:7" x14ac:dyDescent="0.25">
      <c r="A42" s="97">
        <v>14.44</v>
      </c>
      <c r="B42" s="51">
        <v>136</v>
      </c>
      <c r="C42" s="32" t="s">
        <v>119</v>
      </c>
      <c r="D42" s="32" t="s">
        <v>11</v>
      </c>
      <c r="E42" s="32" t="s">
        <v>42</v>
      </c>
      <c r="F42" s="32" t="s">
        <v>120</v>
      </c>
      <c r="G42" s="33" t="s">
        <v>121</v>
      </c>
    </row>
    <row r="43" spans="1:7" x14ac:dyDescent="0.25">
      <c r="A43" s="97">
        <v>14.52</v>
      </c>
      <c r="B43" s="51">
        <v>137</v>
      </c>
      <c r="C43" s="32" t="s">
        <v>119</v>
      </c>
      <c r="D43" s="32" t="s">
        <v>11</v>
      </c>
      <c r="E43" s="32" t="s">
        <v>12</v>
      </c>
      <c r="F43" s="32" t="s">
        <v>13</v>
      </c>
      <c r="G43" s="29" t="s">
        <v>14</v>
      </c>
    </row>
    <row r="44" spans="1:7" x14ac:dyDescent="0.25">
      <c r="A44" s="97">
        <v>14.52</v>
      </c>
      <c r="B44" s="51">
        <v>138</v>
      </c>
      <c r="C44" s="32" t="s">
        <v>119</v>
      </c>
      <c r="D44" s="32" t="s">
        <v>11</v>
      </c>
      <c r="E44" s="32" t="s">
        <v>122</v>
      </c>
      <c r="F44" s="32" t="s">
        <v>49</v>
      </c>
      <c r="G44" s="33" t="s">
        <v>50</v>
      </c>
    </row>
    <row r="45" spans="1:7" x14ac:dyDescent="0.25">
      <c r="A45" s="100">
        <v>15</v>
      </c>
      <c r="B45" s="51">
        <v>139</v>
      </c>
      <c r="C45" s="32" t="s">
        <v>119</v>
      </c>
      <c r="D45" s="32" t="s">
        <v>11</v>
      </c>
      <c r="E45" s="32" t="s">
        <v>116</v>
      </c>
      <c r="F45" s="32" t="s">
        <v>49</v>
      </c>
      <c r="G45" s="33" t="s">
        <v>117</v>
      </c>
    </row>
    <row r="46" spans="1:7" ht="16.5" thickBot="1" x14ac:dyDescent="0.3">
      <c r="A46" s="107">
        <v>15</v>
      </c>
      <c r="B46" s="52">
        <v>140</v>
      </c>
      <c r="C46" s="34" t="s">
        <v>119</v>
      </c>
      <c r="D46" s="34" t="s">
        <v>11</v>
      </c>
      <c r="E46" s="34" t="s">
        <v>123</v>
      </c>
      <c r="F46" s="34" t="s">
        <v>124</v>
      </c>
      <c r="G46" s="35" t="s">
        <v>125</v>
      </c>
    </row>
    <row r="47" spans="1:7" ht="18.75" thickBot="1" x14ac:dyDescent="0.3">
      <c r="A47" s="99" t="s">
        <v>126</v>
      </c>
      <c r="B47" s="88"/>
      <c r="C47" s="88"/>
      <c r="D47" s="88"/>
      <c r="E47" s="88"/>
      <c r="F47" s="88"/>
      <c r="G47" s="89"/>
    </row>
    <row r="48" spans="1:7" x14ac:dyDescent="0.25">
      <c r="A48" s="108">
        <v>15.08</v>
      </c>
      <c r="B48" s="53">
        <v>141</v>
      </c>
      <c r="C48" s="30" t="s">
        <v>127</v>
      </c>
      <c r="D48" s="30" t="s">
        <v>98</v>
      </c>
      <c r="E48" s="30" t="s">
        <v>128</v>
      </c>
      <c r="F48" s="30" t="s">
        <v>129</v>
      </c>
      <c r="G48" s="31" t="s">
        <v>130</v>
      </c>
    </row>
    <row r="49" spans="1:7" x14ac:dyDescent="0.25">
      <c r="A49" s="109">
        <v>15.15</v>
      </c>
      <c r="B49" s="54">
        <v>142</v>
      </c>
      <c r="C49" s="32" t="s">
        <v>127</v>
      </c>
      <c r="D49" s="32" t="s">
        <v>55</v>
      </c>
      <c r="E49" s="32" t="s">
        <v>131</v>
      </c>
      <c r="F49" s="32" t="s">
        <v>132</v>
      </c>
      <c r="G49" s="33" t="s">
        <v>133</v>
      </c>
    </row>
    <row r="50" spans="1:7" x14ac:dyDescent="0.25">
      <c r="A50" s="109">
        <v>15.23</v>
      </c>
      <c r="B50" s="54">
        <v>143</v>
      </c>
      <c r="C50" s="32" t="s">
        <v>127</v>
      </c>
      <c r="D50" s="32" t="s">
        <v>11</v>
      </c>
      <c r="E50" s="32" t="s">
        <v>86</v>
      </c>
      <c r="F50" s="32" t="s">
        <v>87</v>
      </c>
      <c r="G50" s="33" t="s">
        <v>88</v>
      </c>
    </row>
    <row r="51" spans="1:7" x14ac:dyDescent="0.25">
      <c r="A51" s="110">
        <v>15.3</v>
      </c>
      <c r="B51" s="54">
        <v>144</v>
      </c>
      <c r="C51" s="32" t="s">
        <v>127</v>
      </c>
      <c r="D51" s="32" t="s">
        <v>61</v>
      </c>
      <c r="E51" s="32" t="s">
        <v>89</v>
      </c>
      <c r="F51" s="32" t="s">
        <v>90</v>
      </c>
      <c r="G51" s="33" t="s">
        <v>91</v>
      </c>
    </row>
    <row r="52" spans="1:7" ht="16.5" thickBot="1" x14ac:dyDescent="0.3">
      <c r="A52" s="111">
        <v>15.37</v>
      </c>
      <c r="B52" s="55">
        <v>145</v>
      </c>
      <c r="C52" s="34" t="s">
        <v>127</v>
      </c>
      <c r="D52" s="34" t="s">
        <v>28</v>
      </c>
      <c r="E52" s="34" t="s">
        <v>92</v>
      </c>
      <c r="F52" s="34" t="s">
        <v>93</v>
      </c>
      <c r="G52" s="35" t="s">
        <v>94</v>
      </c>
    </row>
    <row r="53" spans="1:7" x14ac:dyDescent="0.25">
      <c r="A53" s="106">
        <v>10.3</v>
      </c>
      <c r="B53" s="50">
        <v>201</v>
      </c>
      <c r="C53" s="30" t="s">
        <v>137</v>
      </c>
      <c r="D53" s="39" t="s">
        <v>61</v>
      </c>
      <c r="E53" s="30" t="s">
        <v>138</v>
      </c>
      <c r="F53" s="30" t="s">
        <v>139</v>
      </c>
      <c r="G53" s="31" t="s">
        <v>140</v>
      </c>
    </row>
    <row r="54" spans="1:7" x14ac:dyDescent="0.25">
      <c r="A54" s="97">
        <v>10.37</v>
      </c>
      <c r="B54" s="51">
        <v>202</v>
      </c>
      <c r="C54" s="32" t="s">
        <v>137</v>
      </c>
      <c r="D54" s="40" t="s">
        <v>61</v>
      </c>
      <c r="E54" s="32" t="s">
        <v>62</v>
      </c>
      <c r="F54" s="32" t="s">
        <v>63</v>
      </c>
      <c r="G54" s="33" t="s">
        <v>64</v>
      </c>
    </row>
    <row r="55" spans="1:7" x14ac:dyDescent="0.25">
      <c r="A55" s="100">
        <v>10.43</v>
      </c>
      <c r="B55" s="51">
        <v>203</v>
      </c>
      <c r="C55" s="32" t="s">
        <v>137</v>
      </c>
      <c r="D55" s="40" t="s">
        <v>51</v>
      </c>
      <c r="E55" s="32" t="s">
        <v>141</v>
      </c>
      <c r="F55" s="32" t="s">
        <v>142</v>
      </c>
      <c r="G55" s="33" t="s">
        <v>143</v>
      </c>
    </row>
    <row r="56" spans="1:7" x14ac:dyDescent="0.25">
      <c r="A56" s="112">
        <v>10.4966666666667</v>
      </c>
      <c r="B56" s="51">
        <v>204</v>
      </c>
      <c r="C56" s="32" t="s">
        <v>144</v>
      </c>
      <c r="D56" s="40" t="s">
        <v>55</v>
      </c>
      <c r="E56" s="32" t="s">
        <v>65</v>
      </c>
      <c r="F56" s="32" t="s">
        <v>66</v>
      </c>
      <c r="G56" s="33" t="s">
        <v>67</v>
      </c>
    </row>
    <row r="57" spans="1:7" x14ac:dyDescent="0.25">
      <c r="A57" s="100">
        <v>10.561666666666699</v>
      </c>
      <c r="B57" s="51">
        <v>205</v>
      </c>
      <c r="C57" s="32" t="s">
        <v>144</v>
      </c>
      <c r="D57" s="40" t="s">
        <v>38</v>
      </c>
      <c r="E57" s="32" t="s">
        <v>68</v>
      </c>
      <c r="F57" s="32" t="s">
        <v>69</v>
      </c>
      <c r="G57" s="33" t="s">
        <v>70</v>
      </c>
    </row>
    <row r="58" spans="1:7" x14ac:dyDescent="0.25">
      <c r="A58" s="113">
        <v>11.03</v>
      </c>
      <c r="B58" s="51">
        <v>206</v>
      </c>
      <c r="C58" s="41" t="s">
        <v>144</v>
      </c>
      <c r="D58" s="42" t="s">
        <v>55</v>
      </c>
      <c r="E58" s="41" t="s">
        <v>71</v>
      </c>
      <c r="F58" s="41" t="s">
        <v>72</v>
      </c>
      <c r="G58" s="43" t="s">
        <v>73</v>
      </c>
    </row>
    <row r="59" spans="1:7" ht="16.5" thickBot="1" x14ac:dyDescent="0.3">
      <c r="A59" s="114">
        <v>11.09</v>
      </c>
      <c r="B59" s="52">
        <v>207</v>
      </c>
      <c r="C59" s="44" t="s">
        <v>144</v>
      </c>
      <c r="D59" s="45" t="s">
        <v>61</v>
      </c>
      <c r="E59" s="44" t="s">
        <v>145</v>
      </c>
      <c r="F59" s="44" t="s">
        <v>146</v>
      </c>
      <c r="G59" s="46" t="s">
        <v>147</v>
      </c>
    </row>
    <row r="60" spans="1:7" ht="18.75" thickBot="1" x14ac:dyDescent="0.3">
      <c r="A60" s="115" t="s">
        <v>148</v>
      </c>
      <c r="B60" s="92"/>
      <c r="C60" s="92"/>
      <c r="D60" s="92"/>
      <c r="E60" s="92"/>
      <c r="F60" s="92"/>
      <c r="G60" s="92"/>
    </row>
    <row r="61" spans="1:7" x14ac:dyDescent="0.25">
      <c r="A61" s="96">
        <v>11.22</v>
      </c>
      <c r="B61" s="53">
        <v>208</v>
      </c>
      <c r="C61" s="30" t="s">
        <v>149</v>
      </c>
      <c r="D61" s="30" t="s">
        <v>150</v>
      </c>
      <c r="E61" s="30" t="s">
        <v>68</v>
      </c>
      <c r="F61" s="30" t="s">
        <v>151</v>
      </c>
      <c r="G61" s="31" t="s">
        <v>152</v>
      </c>
    </row>
    <row r="62" spans="1:7" x14ac:dyDescent="0.25">
      <c r="A62" s="116">
        <v>11.28</v>
      </c>
      <c r="B62" s="54">
        <v>209</v>
      </c>
      <c r="C62" s="41" t="s">
        <v>149</v>
      </c>
      <c r="D62" s="32" t="s">
        <v>51</v>
      </c>
      <c r="E62" s="41" t="s">
        <v>141</v>
      </c>
      <c r="F62" s="41" t="s">
        <v>142</v>
      </c>
      <c r="G62" s="43" t="s">
        <v>143</v>
      </c>
    </row>
    <row r="63" spans="1:7" x14ac:dyDescent="0.25">
      <c r="A63" s="97">
        <v>11.35</v>
      </c>
      <c r="B63" s="54">
        <v>210</v>
      </c>
      <c r="C63" s="32" t="s">
        <v>149</v>
      </c>
      <c r="D63" s="32" t="s">
        <v>98</v>
      </c>
      <c r="E63" s="32" t="s">
        <v>153</v>
      </c>
      <c r="F63" s="32" t="s">
        <v>154</v>
      </c>
      <c r="G63" s="33" t="s">
        <v>155</v>
      </c>
    </row>
    <row r="64" spans="1:7" x14ac:dyDescent="0.25">
      <c r="A64" s="97">
        <v>11.42</v>
      </c>
      <c r="B64" s="54">
        <v>211</v>
      </c>
      <c r="C64" s="32" t="s">
        <v>149</v>
      </c>
      <c r="D64" s="32" t="s">
        <v>150</v>
      </c>
      <c r="E64" s="32" t="s">
        <v>156</v>
      </c>
      <c r="F64" s="32" t="s">
        <v>157</v>
      </c>
      <c r="G64" s="33" t="s">
        <v>158</v>
      </c>
    </row>
    <row r="65" spans="1:7" x14ac:dyDescent="0.25">
      <c r="A65" s="116">
        <v>11.58</v>
      </c>
      <c r="B65" s="54">
        <v>212</v>
      </c>
      <c r="C65" s="41" t="s">
        <v>149</v>
      </c>
      <c r="D65" s="32" t="s">
        <v>61</v>
      </c>
      <c r="E65" s="41" t="s">
        <v>138</v>
      </c>
      <c r="F65" s="41" t="s">
        <v>139</v>
      </c>
      <c r="G65" s="43" t="s">
        <v>140</v>
      </c>
    </row>
    <row r="66" spans="1:7" ht="25.5" customHeight="1" x14ac:dyDescent="0.25">
      <c r="A66" s="116">
        <v>12.05</v>
      </c>
      <c r="B66" s="54">
        <v>213</v>
      </c>
      <c r="C66" s="41" t="s">
        <v>159</v>
      </c>
      <c r="D66" s="47" t="s">
        <v>11</v>
      </c>
      <c r="E66" s="41" t="s">
        <v>160</v>
      </c>
      <c r="F66" s="170" t="s">
        <v>161</v>
      </c>
      <c r="G66" s="43" t="s">
        <v>162</v>
      </c>
    </row>
    <row r="67" spans="1:7" x14ac:dyDescent="0.25">
      <c r="A67" s="116">
        <v>12.12</v>
      </c>
      <c r="B67" s="54">
        <v>214</v>
      </c>
      <c r="C67" s="41" t="s">
        <v>159</v>
      </c>
      <c r="D67" s="41" t="s">
        <v>28</v>
      </c>
      <c r="E67" s="41" t="s">
        <v>29</v>
      </c>
      <c r="F67" s="170" t="s">
        <v>30</v>
      </c>
      <c r="G67" s="43" t="s">
        <v>31</v>
      </c>
    </row>
    <row r="68" spans="1:7" x14ac:dyDescent="0.25">
      <c r="A68" s="113">
        <v>12.18</v>
      </c>
      <c r="B68" s="54">
        <v>215</v>
      </c>
      <c r="C68" s="41" t="s">
        <v>159</v>
      </c>
      <c r="D68" s="41" t="s">
        <v>61</v>
      </c>
      <c r="E68" s="41" t="s">
        <v>145</v>
      </c>
      <c r="F68" s="170" t="s">
        <v>146</v>
      </c>
      <c r="G68" s="43" t="s">
        <v>147</v>
      </c>
    </row>
    <row r="69" spans="1:7" x14ac:dyDescent="0.25">
      <c r="A69" s="116">
        <v>12.25</v>
      </c>
      <c r="B69" s="54">
        <v>216</v>
      </c>
      <c r="C69" s="41" t="s">
        <v>159</v>
      </c>
      <c r="D69" s="41" t="s">
        <v>55</v>
      </c>
      <c r="E69" s="41" t="s">
        <v>45</v>
      </c>
      <c r="F69" s="170" t="s">
        <v>56</v>
      </c>
      <c r="G69" s="43" t="s">
        <v>57</v>
      </c>
    </row>
    <row r="70" spans="1:7" x14ac:dyDescent="0.25">
      <c r="A70" s="116">
        <v>12.32</v>
      </c>
      <c r="B70" s="54">
        <v>217</v>
      </c>
      <c r="C70" s="41" t="s">
        <v>159</v>
      </c>
      <c r="D70" s="41" t="s">
        <v>32</v>
      </c>
      <c r="E70" s="41" t="s">
        <v>33</v>
      </c>
      <c r="F70" s="170" t="s">
        <v>34</v>
      </c>
      <c r="G70" s="43" t="s">
        <v>35</v>
      </c>
    </row>
    <row r="71" spans="1:7" x14ac:dyDescent="0.25">
      <c r="A71" s="116">
        <v>12.38</v>
      </c>
      <c r="B71" s="54">
        <v>218</v>
      </c>
      <c r="C71" s="41" t="s">
        <v>163</v>
      </c>
      <c r="D71" s="41" t="s">
        <v>98</v>
      </c>
      <c r="E71" s="41" t="s">
        <v>164</v>
      </c>
      <c r="F71" s="170" t="s">
        <v>165</v>
      </c>
      <c r="G71" s="43" t="s">
        <v>166</v>
      </c>
    </row>
    <row r="72" spans="1:7" ht="16.5" thickBot="1" x14ac:dyDescent="0.3">
      <c r="A72" s="114">
        <v>12.45</v>
      </c>
      <c r="B72" s="56">
        <v>219</v>
      </c>
      <c r="C72" s="44" t="s">
        <v>167</v>
      </c>
      <c r="D72" s="44" t="s">
        <v>55</v>
      </c>
      <c r="E72" s="44" t="s">
        <v>131</v>
      </c>
      <c r="F72" s="171" t="s">
        <v>132</v>
      </c>
      <c r="G72" s="46" t="s">
        <v>133</v>
      </c>
    </row>
    <row r="73" spans="1:7" ht="16.5" thickBot="1" x14ac:dyDescent="0.3">
      <c r="A73" s="117" t="s">
        <v>168</v>
      </c>
      <c r="B73" s="93"/>
      <c r="C73" s="93"/>
      <c r="D73" s="93"/>
      <c r="E73" s="93"/>
      <c r="F73" s="93"/>
      <c r="G73" s="172"/>
    </row>
    <row r="74" spans="1:7" x14ac:dyDescent="0.25">
      <c r="A74" s="118">
        <v>13.3</v>
      </c>
      <c r="B74" s="57">
        <v>220</v>
      </c>
      <c r="C74" s="48" t="s">
        <v>169</v>
      </c>
      <c r="D74" s="48" t="s">
        <v>38</v>
      </c>
      <c r="E74" s="48" t="s">
        <v>108</v>
      </c>
      <c r="F74" s="173" t="s">
        <v>109</v>
      </c>
      <c r="G74" s="43" t="s">
        <v>110</v>
      </c>
    </row>
    <row r="75" spans="1:7" ht="16.5" thickBot="1" x14ac:dyDescent="0.3">
      <c r="A75" s="114">
        <v>13.36</v>
      </c>
      <c r="B75" s="56">
        <v>221</v>
      </c>
      <c r="C75" s="44" t="s">
        <v>169</v>
      </c>
      <c r="D75" s="44" t="s">
        <v>55</v>
      </c>
      <c r="E75" s="44" t="s">
        <v>111</v>
      </c>
      <c r="F75" s="171" t="s">
        <v>112</v>
      </c>
      <c r="G75" s="46" t="s">
        <v>113</v>
      </c>
    </row>
    <row r="76" spans="1:7" ht="18.75" thickBot="1" x14ac:dyDescent="0.3">
      <c r="A76" s="115" t="s">
        <v>170</v>
      </c>
      <c r="B76" s="92"/>
      <c r="C76" s="92"/>
      <c r="D76" s="92"/>
      <c r="E76" s="92"/>
      <c r="F76" s="92"/>
      <c r="G76" s="176"/>
    </row>
    <row r="77" spans="1:7" x14ac:dyDescent="0.25">
      <c r="A77" s="119">
        <v>13.43</v>
      </c>
      <c r="B77" s="58" t="s">
        <v>171</v>
      </c>
      <c r="C77" s="48">
        <v>222</v>
      </c>
      <c r="D77" s="48" t="s">
        <v>11</v>
      </c>
      <c r="E77" s="48" t="s">
        <v>12</v>
      </c>
      <c r="F77" s="173" t="s">
        <v>13</v>
      </c>
      <c r="G77" s="29" t="s">
        <v>14</v>
      </c>
    </row>
    <row r="78" spans="1:7" x14ac:dyDescent="0.25">
      <c r="A78" s="120"/>
      <c r="B78" s="59" t="s">
        <v>171</v>
      </c>
      <c r="C78" s="41">
        <v>222</v>
      </c>
      <c r="D78" s="41" t="s">
        <v>11</v>
      </c>
      <c r="E78" s="41" t="s">
        <v>122</v>
      </c>
      <c r="F78" s="170" t="s">
        <v>49</v>
      </c>
      <c r="G78" s="43" t="s">
        <v>50</v>
      </c>
    </row>
    <row r="79" spans="1:7" x14ac:dyDescent="0.25">
      <c r="A79" s="121">
        <v>13.51</v>
      </c>
      <c r="B79" s="59" t="s">
        <v>172</v>
      </c>
      <c r="C79" s="41">
        <v>223</v>
      </c>
      <c r="D79" s="41" t="s">
        <v>11</v>
      </c>
      <c r="E79" s="41" t="s">
        <v>42</v>
      </c>
      <c r="F79" s="170" t="s">
        <v>43</v>
      </c>
      <c r="G79" s="43" t="s">
        <v>173</v>
      </c>
    </row>
    <row r="80" spans="1:7" ht="18.75" thickBot="1" x14ac:dyDescent="0.3">
      <c r="A80" s="122"/>
      <c r="B80" s="60" t="s">
        <v>172</v>
      </c>
      <c r="C80" s="44">
        <v>223</v>
      </c>
      <c r="D80" s="44" t="s">
        <v>11</v>
      </c>
      <c r="E80" s="44" t="s">
        <v>42</v>
      </c>
      <c r="F80" s="44" t="s">
        <v>120</v>
      </c>
      <c r="G80" s="174" t="s">
        <v>121</v>
      </c>
    </row>
  </sheetData>
  <sortState ref="A2:H74">
    <sortCondition ref="C2:C74"/>
  </sortState>
  <dataValidations count="1">
    <dataValidation type="list" showInputMessage="1" showErrorMessage="1" sqref="C5">
      <formula1>#REF!</formula1>
    </dataValidation>
  </dataValidations>
  <pageMargins left="0.7" right="0.7" top="0.75" bottom="0.75" header="0.3" footer="0.3"/>
  <pageSetup paperSize="9" scale="8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defaultRowHeight="15.75" x14ac:dyDescent="0.25"/>
  <cols>
    <col min="1" max="1" width="7.5703125" style="3" customWidth="1"/>
    <col min="2" max="2" width="7.140625" style="3" customWidth="1"/>
    <col min="3" max="3" width="8.7109375" style="3" bestFit="1" customWidth="1"/>
    <col min="4" max="4" width="19.7109375" style="3" bestFit="1" customWidth="1"/>
    <col min="5" max="5" width="12.28515625" style="3" bestFit="1" customWidth="1"/>
    <col min="6" max="6" width="12.85546875" style="3" bestFit="1" customWidth="1"/>
    <col min="7" max="7" width="31.28515625" style="3" bestFit="1" customWidth="1"/>
    <col min="8" max="8" width="9.140625" style="15" customWidth="1"/>
    <col min="9" max="10" width="9.140625" style="15"/>
    <col min="11" max="16384" width="9.140625" style="3"/>
  </cols>
  <sheetData>
    <row r="1" spans="1:11" x14ac:dyDescent="0.25">
      <c r="A1" s="74" t="s">
        <v>179</v>
      </c>
      <c r="B1" s="75"/>
      <c r="C1" s="76"/>
      <c r="D1" s="75"/>
      <c r="E1" s="77"/>
      <c r="F1" s="77"/>
      <c r="G1" s="75"/>
      <c r="H1" s="78"/>
      <c r="I1" s="78"/>
      <c r="J1" s="79"/>
      <c r="K1" s="1"/>
    </row>
    <row r="2" spans="1:11" x14ac:dyDescent="0.25">
      <c r="A2" s="157" t="s">
        <v>1</v>
      </c>
      <c r="B2" s="158"/>
      <c r="C2" s="158"/>
      <c r="D2" s="73" t="s">
        <v>180</v>
      </c>
      <c r="E2" s="158" t="s">
        <v>191</v>
      </c>
      <c r="F2" s="158"/>
      <c r="G2" s="158"/>
      <c r="H2" s="158"/>
      <c r="I2" s="17"/>
      <c r="J2" s="81"/>
      <c r="K2" s="1"/>
    </row>
    <row r="3" spans="1:11" ht="16.5" thickBot="1" x14ac:dyDescent="0.3">
      <c r="A3" s="159" t="s">
        <v>195</v>
      </c>
      <c r="B3" s="160"/>
      <c r="C3" s="160"/>
      <c r="D3" s="160"/>
      <c r="E3" s="160"/>
      <c r="F3" s="160"/>
      <c r="G3" s="160"/>
      <c r="H3" s="160"/>
      <c r="I3" s="160"/>
      <c r="J3" s="161"/>
      <c r="K3" s="1"/>
    </row>
    <row r="4" spans="1:11" ht="16.5" thickBot="1" x14ac:dyDescent="0.3">
      <c r="A4" s="27"/>
      <c r="B4" s="27"/>
      <c r="C4" s="27"/>
      <c r="D4" s="27"/>
      <c r="E4" s="27"/>
      <c r="F4" s="27"/>
      <c r="G4" s="27"/>
      <c r="H4" s="12"/>
      <c r="I4" s="12"/>
      <c r="J4" s="12"/>
      <c r="K4" s="1"/>
    </row>
    <row r="5" spans="1:11" x14ac:dyDescent="0.25">
      <c r="A5" s="62" t="s">
        <v>2</v>
      </c>
      <c r="B5" s="63" t="s">
        <v>7</v>
      </c>
      <c r="C5" s="63" t="s">
        <v>175</v>
      </c>
      <c r="D5" s="63" t="s">
        <v>176</v>
      </c>
      <c r="E5" s="63" t="s">
        <v>177</v>
      </c>
      <c r="F5" s="63" t="s">
        <v>178</v>
      </c>
      <c r="G5" s="64" t="s">
        <v>3</v>
      </c>
      <c r="H5" s="64" t="s">
        <v>4</v>
      </c>
      <c r="I5" s="64" t="s">
        <v>5</v>
      </c>
      <c r="J5" s="65" t="s">
        <v>6</v>
      </c>
      <c r="K5" s="1"/>
    </row>
    <row r="6" spans="1:11" x14ac:dyDescent="0.25">
      <c r="A6" s="66" t="s">
        <v>184</v>
      </c>
      <c r="B6" s="54">
        <v>217</v>
      </c>
      <c r="C6" s="41" t="s">
        <v>159</v>
      </c>
      <c r="D6" s="41" t="s">
        <v>32</v>
      </c>
      <c r="E6" s="41" t="s">
        <v>33</v>
      </c>
      <c r="F6" s="41" t="s">
        <v>34</v>
      </c>
      <c r="G6" s="41" t="s">
        <v>35</v>
      </c>
      <c r="H6" s="148">
        <v>191.5</v>
      </c>
      <c r="I6" s="22">
        <v>59</v>
      </c>
      <c r="J6" s="145">
        <v>73.650000000000006</v>
      </c>
      <c r="K6" s="1"/>
    </row>
    <row r="7" spans="1:11" x14ac:dyDescent="0.25">
      <c r="A7" s="66" t="s">
        <v>185</v>
      </c>
      <c r="B7" s="54">
        <v>212</v>
      </c>
      <c r="C7" s="41" t="s">
        <v>149</v>
      </c>
      <c r="D7" s="32" t="s">
        <v>61</v>
      </c>
      <c r="E7" s="41" t="s">
        <v>138</v>
      </c>
      <c r="F7" s="41" t="s">
        <v>139</v>
      </c>
      <c r="G7" s="41" t="s">
        <v>140</v>
      </c>
      <c r="H7" s="137">
        <v>176</v>
      </c>
      <c r="I7" s="21">
        <v>59</v>
      </c>
      <c r="J7" s="145">
        <v>73.33</v>
      </c>
      <c r="K7" s="1"/>
    </row>
    <row r="8" spans="1:11" x14ac:dyDescent="0.25">
      <c r="A8" s="66" t="s">
        <v>186</v>
      </c>
      <c r="B8" s="144">
        <v>219</v>
      </c>
      <c r="C8" s="41" t="s">
        <v>167</v>
      </c>
      <c r="D8" s="41" t="s">
        <v>55</v>
      </c>
      <c r="E8" s="41" t="s">
        <v>131</v>
      </c>
      <c r="F8" s="41" t="s">
        <v>132</v>
      </c>
      <c r="G8" s="41" t="s">
        <v>133</v>
      </c>
      <c r="H8" s="148">
        <v>218.5</v>
      </c>
      <c r="I8" s="22">
        <v>57</v>
      </c>
      <c r="J8" s="145">
        <v>70.48</v>
      </c>
      <c r="K8" s="1"/>
    </row>
    <row r="9" spans="1:11" x14ac:dyDescent="0.25">
      <c r="A9" s="66" t="s">
        <v>187</v>
      </c>
      <c r="B9" s="54">
        <v>216</v>
      </c>
      <c r="C9" s="41" t="s">
        <v>159</v>
      </c>
      <c r="D9" s="41" t="s">
        <v>55</v>
      </c>
      <c r="E9" s="41" t="s">
        <v>45</v>
      </c>
      <c r="F9" s="41" t="s">
        <v>56</v>
      </c>
      <c r="G9" s="41" t="s">
        <v>57</v>
      </c>
      <c r="H9" s="148">
        <v>178.5</v>
      </c>
      <c r="I9" s="21">
        <v>55</v>
      </c>
      <c r="J9" s="145">
        <v>68.680000000000007</v>
      </c>
      <c r="K9" s="1"/>
    </row>
    <row r="10" spans="1:11" x14ac:dyDescent="0.25">
      <c r="A10" s="66" t="s">
        <v>188</v>
      </c>
      <c r="B10" s="54">
        <v>218</v>
      </c>
      <c r="C10" s="41" t="s">
        <v>163</v>
      </c>
      <c r="D10" s="41" t="s">
        <v>98</v>
      </c>
      <c r="E10" s="41" t="s">
        <v>164</v>
      </c>
      <c r="F10" s="41" t="s">
        <v>165</v>
      </c>
      <c r="G10" s="41" t="s">
        <v>166</v>
      </c>
      <c r="H10" s="148">
        <v>169.5</v>
      </c>
      <c r="I10" s="22">
        <v>56</v>
      </c>
      <c r="J10" s="145">
        <v>67.8</v>
      </c>
      <c r="K10" s="1"/>
    </row>
    <row r="11" spans="1:11" x14ac:dyDescent="0.25">
      <c r="A11" s="66" t="s">
        <v>194</v>
      </c>
      <c r="B11" s="54">
        <v>215</v>
      </c>
      <c r="C11" s="41" t="s">
        <v>159</v>
      </c>
      <c r="D11" s="41" t="s">
        <v>61</v>
      </c>
      <c r="E11" s="41" t="s">
        <v>145</v>
      </c>
      <c r="F11" s="41" t="s">
        <v>146</v>
      </c>
      <c r="G11" s="41" t="s">
        <v>147</v>
      </c>
      <c r="H11" s="148">
        <v>174.5</v>
      </c>
      <c r="I11" s="21">
        <v>54</v>
      </c>
      <c r="J11" s="145">
        <v>67.12</v>
      </c>
      <c r="K11" s="1"/>
    </row>
    <row r="12" spans="1:11" x14ac:dyDescent="0.25">
      <c r="A12" s="66" t="s">
        <v>196</v>
      </c>
      <c r="B12" s="54">
        <v>214</v>
      </c>
      <c r="C12" s="41" t="s">
        <v>159</v>
      </c>
      <c r="D12" s="41" t="s">
        <v>28</v>
      </c>
      <c r="E12" s="41" t="s">
        <v>29</v>
      </c>
      <c r="F12" s="41" t="s">
        <v>30</v>
      </c>
      <c r="G12" s="41" t="s">
        <v>31</v>
      </c>
      <c r="H12" s="148">
        <v>173.5</v>
      </c>
      <c r="I12" s="21">
        <v>54</v>
      </c>
      <c r="J12" s="145">
        <v>66.73</v>
      </c>
      <c r="K12" s="1"/>
    </row>
    <row r="13" spans="1:11" x14ac:dyDescent="0.25">
      <c r="A13" s="66" t="s">
        <v>197</v>
      </c>
      <c r="B13" s="54">
        <v>209</v>
      </c>
      <c r="C13" s="41" t="s">
        <v>149</v>
      </c>
      <c r="D13" s="32" t="s">
        <v>51</v>
      </c>
      <c r="E13" s="41" t="s">
        <v>141</v>
      </c>
      <c r="F13" s="41" t="s">
        <v>142</v>
      </c>
      <c r="G13" s="41" t="s">
        <v>143</v>
      </c>
      <c r="H13" s="137">
        <v>160</v>
      </c>
      <c r="I13" s="21">
        <v>54</v>
      </c>
      <c r="J13" s="145">
        <v>66.67</v>
      </c>
      <c r="K13" s="1"/>
    </row>
    <row r="14" spans="1:11" x14ac:dyDescent="0.25">
      <c r="A14" s="66" t="s">
        <v>198</v>
      </c>
      <c r="B14" s="54">
        <v>211</v>
      </c>
      <c r="C14" s="32" t="s">
        <v>149</v>
      </c>
      <c r="D14" s="32" t="s">
        <v>150</v>
      </c>
      <c r="E14" s="32" t="s">
        <v>156</v>
      </c>
      <c r="F14" s="32" t="s">
        <v>157</v>
      </c>
      <c r="G14" s="32" t="s">
        <v>158</v>
      </c>
      <c r="H14" s="138">
        <v>157.5</v>
      </c>
      <c r="I14" s="21">
        <v>53</v>
      </c>
      <c r="J14" s="145">
        <v>65.63</v>
      </c>
      <c r="K14" s="1"/>
    </row>
    <row r="15" spans="1:11" x14ac:dyDescent="0.25">
      <c r="A15" s="66" t="s">
        <v>199</v>
      </c>
      <c r="B15" s="54">
        <v>208</v>
      </c>
      <c r="C15" s="32" t="s">
        <v>149</v>
      </c>
      <c r="D15" s="32" t="s">
        <v>150</v>
      </c>
      <c r="E15" s="32" t="s">
        <v>68</v>
      </c>
      <c r="F15" s="32" t="s">
        <v>151</v>
      </c>
      <c r="G15" s="32" t="s">
        <v>152</v>
      </c>
      <c r="H15" s="137">
        <v>155</v>
      </c>
      <c r="I15" s="21">
        <v>52</v>
      </c>
      <c r="J15" s="145">
        <v>64.58</v>
      </c>
      <c r="K15" s="1"/>
    </row>
    <row r="16" spans="1:11" x14ac:dyDescent="0.25">
      <c r="A16" s="66" t="s">
        <v>200</v>
      </c>
      <c r="B16" s="54">
        <v>210</v>
      </c>
      <c r="C16" s="32" t="s">
        <v>149</v>
      </c>
      <c r="D16" s="32" t="s">
        <v>98</v>
      </c>
      <c r="E16" s="32" t="s">
        <v>153</v>
      </c>
      <c r="F16" s="32" t="s">
        <v>154</v>
      </c>
      <c r="G16" s="32" t="s">
        <v>155</v>
      </c>
      <c r="H16" s="138">
        <v>153.5</v>
      </c>
      <c r="I16" s="21">
        <v>52</v>
      </c>
      <c r="J16" s="145">
        <v>63.96</v>
      </c>
      <c r="K16" s="1"/>
    </row>
    <row r="17" spans="1:11" ht="16.5" thickBot="1" x14ac:dyDescent="0.3">
      <c r="A17" s="68" t="s">
        <v>193</v>
      </c>
      <c r="B17" s="55">
        <v>213</v>
      </c>
      <c r="C17" s="44" t="s">
        <v>159</v>
      </c>
      <c r="D17" s="150" t="s">
        <v>11</v>
      </c>
      <c r="E17" s="44" t="s">
        <v>160</v>
      </c>
      <c r="F17" s="44" t="s">
        <v>161</v>
      </c>
      <c r="G17" s="44" t="s">
        <v>162</v>
      </c>
      <c r="H17" s="149" t="s">
        <v>192</v>
      </c>
      <c r="I17" s="69" t="s">
        <v>192</v>
      </c>
      <c r="J17" s="145">
        <v>0</v>
      </c>
      <c r="K17" s="1"/>
    </row>
    <row r="18" spans="1:11" x14ac:dyDescent="0.25">
      <c r="A18" s="8"/>
      <c r="B18" s="9"/>
      <c r="C18" s="10"/>
      <c r="D18" s="9"/>
      <c r="E18" s="10"/>
      <c r="F18" s="10"/>
      <c r="G18" s="11"/>
      <c r="H18" s="12"/>
      <c r="I18" s="13"/>
      <c r="J18" s="16"/>
      <c r="K18" s="1"/>
    </row>
    <row r="19" spans="1:11" x14ac:dyDescent="0.25">
      <c r="A19" s="8"/>
      <c r="B19" s="9"/>
      <c r="C19" s="10"/>
      <c r="D19" s="9"/>
      <c r="E19" s="10"/>
      <c r="F19" s="10"/>
      <c r="G19" s="11"/>
      <c r="H19" s="12"/>
      <c r="I19" s="13"/>
      <c r="J19" s="16"/>
      <c r="K19" s="1"/>
    </row>
    <row r="20" spans="1:11" x14ac:dyDescent="0.25">
      <c r="A20" s="8"/>
      <c r="B20" s="9"/>
      <c r="C20" s="10"/>
      <c r="D20" s="9"/>
      <c r="E20" s="10"/>
      <c r="F20" s="10"/>
      <c r="G20" s="11"/>
      <c r="H20" s="12"/>
      <c r="I20" s="13"/>
      <c r="J20" s="16"/>
      <c r="K20" s="1"/>
    </row>
    <row r="21" spans="1:11" x14ac:dyDescent="0.25">
      <c r="A21" s="8"/>
      <c r="B21" s="9"/>
      <c r="C21" s="10"/>
      <c r="D21" s="9"/>
      <c r="E21" s="10"/>
      <c r="F21" s="10"/>
      <c r="G21" s="11"/>
      <c r="H21" s="12"/>
      <c r="I21" s="13"/>
      <c r="J21" s="16"/>
      <c r="K21" s="1"/>
    </row>
    <row r="22" spans="1:11" x14ac:dyDescent="0.25">
      <c r="A22" s="8"/>
      <c r="B22" s="9"/>
      <c r="C22" s="10"/>
      <c r="D22" s="9"/>
      <c r="E22" s="10"/>
      <c r="F22" s="10"/>
      <c r="G22" s="11"/>
      <c r="H22" s="12"/>
      <c r="I22" s="13"/>
      <c r="J22" s="16"/>
      <c r="K22" s="1"/>
    </row>
    <row r="23" spans="1:11" x14ac:dyDescent="0.25">
      <c r="A23" s="8"/>
      <c r="B23" s="9"/>
      <c r="C23" s="10"/>
      <c r="D23" s="9"/>
      <c r="E23" s="10"/>
      <c r="F23" s="10"/>
      <c r="G23" s="11"/>
      <c r="H23" s="12"/>
      <c r="I23" s="13"/>
      <c r="J23" s="16"/>
      <c r="K23" s="1"/>
    </row>
    <row r="24" spans="1:11" x14ac:dyDescent="0.25">
      <c r="A24" s="8"/>
      <c r="B24" s="9"/>
      <c r="C24" s="10"/>
      <c r="D24" s="9"/>
      <c r="E24" s="10"/>
      <c r="F24" s="10"/>
      <c r="G24" s="11"/>
      <c r="H24" s="12"/>
      <c r="I24" s="13"/>
      <c r="J24" s="16"/>
      <c r="K24" s="1"/>
    </row>
    <row r="25" spans="1:11" x14ac:dyDescent="0.25">
      <c r="A25" s="8"/>
      <c r="B25" s="9"/>
      <c r="C25" s="10"/>
      <c r="D25" s="9"/>
      <c r="E25" s="10"/>
      <c r="F25" s="10"/>
      <c r="G25" s="11"/>
      <c r="H25" s="12"/>
      <c r="I25" s="13"/>
      <c r="J25" s="16"/>
      <c r="K25" s="1"/>
    </row>
    <row r="26" spans="1:11" x14ac:dyDescent="0.25">
      <c r="A26" s="8"/>
      <c r="B26" s="9"/>
      <c r="C26" s="10"/>
      <c r="D26" s="9"/>
      <c r="E26" s="10"/>
      <c r="F26" s="10"/>
      <c r="G26" s="11"/>
      <c r="H26" s="12"/>
      <c r="I26" s="13"/>
      <c r="J26" s="16"/>
      <c r="K26" s="1"/>
    </row>
    <row r="27" spans="1:11" x14ac:dyDescent="0.25">
      <c r="A27" s="8"/>
      <c r="B27" s="9"/>
      <c r="C27" s="10"/>
      <c r="D27" s="9"/>
      <c r="E27" s="10"/>
      <c r="F27" s="10"/>
      <c r="G27" s="11"/>
      <c r="H27" s="12"/>
      <c r="I27" s="13"/>
      <c r="J27" s="16"/>
      <c r="K27" s="1"/>
    </row>
    <row r="28" spans="1:11" x14ac:dyDescent="0.25">
      <c r="A28" s="8"/>
      <c r="B28" s="9"/>
      <c r="C28" s="10"/>
      <c r="D28" s="9"/>
      <c r="E28" s="10"/>
      <c r="F28" s="10"/>
      <c r="G28" s="11"/>
      <c r="H28" s="12"/>
      <c r="I28" s="13"/>
      <c r="J28" s="16"/>
      <c r="K28" s="1"/>
    </row>
    <row r="29" spans="1:11" x14ac:dyDescent="0.25">
      <c r="A29" s="8"/>
      <c r="B29" s="9"/>
      <c r="C29" s="10"/>
      <c r="D29" s="9"/>
      <c r="E29" s="10"/>
      <c r="F29" s="10"/>
      <c r="G29" s="11"/>
      <c r="H29" s="12"/>
      <c r="I29" s="13"/>
      <c r="J29" s="16"/>
      <c r="K29" s="1"/>
    </row>
    <row r="30" spans="1:11" x14ac:dyDescent="0.25">
      <c r="A30" s="8"/>
      <c r="B30" s="9"/>
      <c r="C30" s="10"/>
      <c r="D30" s="9"/>
      <c r="E30" s="10"/>
      <c r="F30" s="10"/>
      <c r="G30" s="11"/>
      <c r="H30" s="12"/>
      <c r="I30" s="13"/>
      <c r="J30" s="16"/>
      <c r="K30" s="1"/>
    </row>
    <row r="31" spans="1:11" x14ac:dyDescent="0.25">
      <c r="A31" s="8"/>
      <c r="B31" s="9"/>
      <c r="C31" s="10"/>
      <c r="D31" s="9"/>
      <c r="E31" s="10"/>
      <c r="F31" s="10"/>
      <c r="G31" s="11"/>
      <c r="H31" s="12"/>
      <c r="I31" s="13"/>
      <c r="J31" s="16"/>
      <c r="K31" s="1"/>
    </row>
    <row r="32" spans="1:11" x14ac:dyDescent="0.25">
      <c r="A32" s="8"/>
      <c r="B32" s="9"/>
      <c r="C32" s="10"/>
      <c r="D32" s="9"/>
      <c r="E32" s="10"/>
      <c r="F32" s="10"/>
      <c r="G32" s="11"/>
      <c r="H32" s="12"/>
      <c r="I32" s="13"/>
      <c r="J32" s="16"/>
      <c r="K32" s="1"/>
    </row>
    <row r="33" spans="1:11" x14ac:dyDescent="0.25">
      <c r="A33" s="8"/>
      <c r="B33" s="9"/>
      <c r="C33" s="10"/>
      <c r="D33" s="9"/>
      <c r="E33" s="10"/>
      <c r="F33" s="10"/>
      <c r="G33" s="11"/>
      <c r="H33" s="12"/>
      <c r="I33" s="13"/>
      <c r="J33" s="16"/>
      <c r="K33" s="1"/>
    </row>
    <row r="34" spans="1:11" x14ac:dyDescent="0.25">
      <c r="A34" s="8"/>
      <c r="B34" s="9"/>
      <c r="C34" s="10"/>
      <c r="D34" s="9"/>
      <c r="E34" s="10"/>
      <c r="F34" s="10"/>
      <c r="G34" s="11"/>
      <c r="H34" s="12"/>
      <c r="I34" s="13"/>
      <c r="J34" s="16"/>
      <c r="K34" s="1"/>
    </row>
    <row r="35" spans="1:11" x14ac:dyDescent="0.25">
      <c r="A35" s="8"/>
      <c r="B35" s="9"/>
      <c r="C35" s="10"/>
      <c r="D35" s="9"/>
      <c r="E35" s="10"/>
      <c r="F35" s="10"/>
      <c r="G35" s="11"/>
      <c r="H35" s="12"/>
      <c r="I35" s="13"/>
      <c r="J35" s="16"/>
      <c r="K35" s="1"/>
    </row>
  </sheetData>
  <sheetProtection password="CA23" sheet="1" objects="1" scenarios="1"/>
  <mergeCells count="3">
    <mergeCell ref="A2:C2"/>
    <mergeCell ref="E2:H2"/>
    <mergeCell ref="A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/>
  </sheetViews>
  <sheetFormatPr defaultRowHeight="15.75" x14ac:dyDescent="0.25"/>
  <cols>
    <col min="1" max="1" width="7.5703125" style="3" customWidth="1"/>
    <col min="2" max="2" width="7.140625" style="3" customWidth="1"/>
    <col min="3" max="3" width="12.28515625" style="3" customWidth="1"/>
    <col min="4" max="4" width="19.7109375" style="3" bestFit="1" customWidth="1"/>
    <col min="5" max="5" width="12.28515625" style="3" bestFit="1" customWidth="1"/>
    <col min="6" max="6" width="11.7109375" style="3" bestFit="1" customWidth="1"/>
    <col min="7" max="7" width="28.85546875" style="3" bestFit="1" customWidth="1"/>
    <col min="8" max="9" width="9.140625" style="15"/>
    <col min="10" max="16384" width="9.140625" style="3"/>
  </cols>
  <sheetData>
    <row r="1" spans="1:11" x14ac:dyDescent="0.25">
      <c r="A1" s="74" t="s">
        <v>179</v>
      </c>
      <c r="B1" s="75"/>
      <c r="C1" s="76"/>
      <c r="D1" s="75"/>
      <c r="E1" s="77"/>
      <c r="F1" s="77"/>
      <c r="G1" s="75"/>
      <c r="H1" s="78"/>
      <c r="I1" s="79"/>
      <c r="J1" s="1" t="s">
        <v>0</v>
      </c>
      <c r="K1" s="2">
        <v>140</v>
      </c>
    </row>
    <row r="2" spans="1:11" x14ac:dyDescent="0.25">
      <c r="A2" s="157" t="s">
        <v>1</v>
      </c>
      <c r="B2" s="158"/>
      <c r="C2" s="158"/>
      <c r="D2" s="73" t="s">
        <v>180</v>
      </c>
      <c r="E2" s="158" t="s">
        <v>191</v>
      </c>
      <c r="F2" s="158"/>
      <c r="G2" s="158"/>
      <c r="H2" s="158"/>
      <c r="I2" s="81"/>
      <c r="J2" s="1"/>
    </row>
    <row r="3" spans="1:11" ht="16.5" thickBot="1" x14ac:dyDescent="0.3">
      <c r="A3" s="159" t="s">
        <v>170</v>
      </c>
      <c r="B3" s="160"/>
      <c r="C3" s="160"/>
      <c r="D3" s="160"/>
      <c r="E3" s="160"/>
      <c r="F3" s="160"/>
      <c r="G3" s="160"/>
      <c r="H3" s="160"/>
      <c r="I3" s="161"/>
      <c r="J3" s="1"/>
    </row>
    <row r="4" spans="1:11" ht="16.5" thickBot="1" x14ac:dyDescent="0.3">
      <c r="A4" s="27"/>
      <c r="B4" s="27"/>
      <c r="C4" s="27"/>
      <c r="D4" s="27"/>
      <c r="E4" s="27"/>
      <c r="F4" s="27"/>
      <c r="G4" s="27"/>
      <c r="H4" s="12"/>
      <c r="I4" s="12"/>
      <c r="J4" s="1"/>
    </row>
    <row r="5" spans="1:11" ht="16.5" thickBot="1" x14ac:dyDescent="0.3">
      <c r="A5" s="151" t="s">
        <v>2</v>
      </c>
      <c r="B5" s="132" t="s">
        <v>7</v>
      </c>
      <c r="C5" s="132" t="s">
        <v>175</v>
      </c>
      <c r="D5" s="132" t="s">
        <v>176</v>
      </c>
      <c r="E5" s="132" t="s">
        <v>177</v>
      </c>
      <c r="F5" s="132" t="s">
        <v>178</v>
      </c>
      <c r="G5" s="133" t="s">
        <v>3</v>
      </c>
      <c r="H5" s="133" t="s">
        <v>4</v>
      </c>
      <c r="I5" s="143" t="s">
        <v>6</v>
      </c>
      <c r="J5" s="1"/>
    </row>
    <row r="6" spans="1:11" x14ac:dyDescent="0.25">
      <c r="A6" s="162" t="s">
        <v>184</v>
      </c>
      <c r="B6" s="57" t="s">
        <v>171</v>
      </c>
      <c r="C6" s="48">
        <v>222</v>
      </c>
      <c r="D6" s="48" t="s">
        <v>11</v>
      </c>
      <c r="E6" s="48" t="s">
        <v>12</v>
      </c>
      <c r="F6" s="48" t="s">
        <v>13</v>
      </c>
      <c r="G6" s="30" t="s">
        <v>14</v>
      </c>
      <c r="H6" s="142">
        <v>99</v>
      </c>
      <c r="I6" s="152">
        <f t="shared" ref="I6:I9" si="0">SUM(H6/sheettotalclass9)*100</f>
        <v>70.714285714285722</v>
      </c>
      <c r="J6" s="1"/>
    </row>
    <row r="7" spans="1:11" ht="16.5" thickBot="1" x14ac:dyDescent="0.3">
      <c r="A7" s="163"/>
      <c r="B7" s="56" t="s">
        <v>171</v>
      </c>
      <c r="C7" s="44">
        <v>222</v>
      </c>
      <c r="D7" s="44" t="s">
        <v>11</v>
      </c>
      <c r="E7" s="44" t="s">
        <v>122</v>
      </c>
      <c r="F7" s="44" t="s">
        <v>49</v>
      </c>
      <c r="G7" s="44" t="s">
        <v>50</v>
      </c>
      <c r="H7" s="69">
        <v>99</v>
      </c>
      <c r="I7" s="147">
        <f t="shared" si="0"/>
        <v>70.714285714285722</v>
      </c>
      <c r="J7" s="1"/>
    </row>
    <row r="8" spans="1:11" x14ac:dyDescent="0.25">
      <c r="A8" s="162" t="s">
        <v>184</v>
      </c>
      <c r="B8" s="57" t="s">
        <v>172</v>
      </c>
      <c r="C8" s="48">
        <v>223</v>
      </c>
      <c r="D8" s="48" t="s">
        <v>11</v>
      </c>
      <c r="E8" s="48" t="s">
        <v>42</v>
      </c>
      <c r="F8" s="48" t="s">
        <v>43</v>
      </c>
      <c r="G8" s="48" t="s">
        <v>173</v>
      </c>
      <c r="H8" s="142">
        <v>104.5</v>
      </c>
      <c r="I8" s="152">
        <f t="shared" si="0"/>
        <v>74.642857142857139</v>
      </c>
      <c r="J8" s="1"/>
    </row>
    <row r="9" spans="1:11" ht="16.5" thickBot="1" x14ac:dyDescent="0.3">
      <c r="A9" s="163"/>
      <c r="B9" s="56" t="s">
        <v>172</v>
      </c>
      <c r="C9" s="44">
        <v>223</v>
      </c>
      <c r="D9" s="44" t="s">
        <v>11</v>
      </c>
      <c r="E9" s="44" t="s">
        <v>42</v>
      </c>
      <c r="F9" s="44" t="s">
        <v>120</v>
      </c>
      <c r="G9" s="44" t="s">
        <v>121</v>
      </c>
      <c r="H9" s="69">
        <v>104.5</v>
      </c>
      <c r="I9" s="147">
        <f t="shared" si="0"/>
        <v>74.642857142857139</v>
      </c>
      <c r="J9" s="1"/>
    </row>
    <row r="10" spans="1:11" x14ac:dyDescent="0.25">
      <c r="A10" s="8"/>
      <c r="B10" s="9"/>
      <c r="C10" s="10"/>
      <c r="D10" s="9"/>
      <c r="E10" s="10"/>
      <c r="F10" s="10"/>
      <c r="G10" s="11"/>
      <c r="H10" s="12"/>
      <c r="I10" s="16"/>
      <c r="J10" s="1"/>
    </row>
    <row r="11" spans="1:11" x14ac:dyDescent="0.25">
      <c r="A11" s="8"/>
      <c r="B11" s="9"/>
      <c r="C11" s="10"/>
      <c r="D11" s="9"/>
      <c r="E11" s="10"/>
      <c r="F11" s="10"/>
      <c r="G11" s="11"/>
      <c r="H11" s="12"/>
      <c r="I11" s="16"/>
      <c r="J11" s="1"/>
    </row>
    <row r="12" spans="1:11" x14ac:dyDescent="0.25">
      <c r="A12" s="8"/>
      <c r="B12" s="9"/>
      <c r="C12" s="10"/>
      <c r="D12" s="9"/>
      <c r="E12" s="10"/>
      <c r="F12" s="10"/>
      <c r="G12" s="11"/>
      <c r="H12" s="12"/>
      <c r="I12" s="16"/>
      <c r="J12" s="1"/>
    </row>
    <row r="13" spans="1:11" x14ac:dyDescent="0.25">
      <c r="A13" s="8"/>
      <c r="B13" s="9"/>
      <c r="C13" s="10"/>
      <c r="D13" s="9"/>
      <c r="E13" s="10"/>
      <c r="F13" s="10"/>
      <c r="G13" s="11"/>
      <c r="H13" s="12"/>
      <c r="I13" s="16"/>
      <c r="J13" s="1"/>
    </row>
    <row r="14" spans="1:11" x14ac:dyDescent="0.25">
      <c r="A14" s="8"/>
      <c r="B14" s="9"/>
      <c r="C14" s="10"/>
      <c r="D14" s="9"/>
      <c r="E14" s="10"/>
      <c r="F14" s="10"/>
      <c r="G14" s="11"/>
      <c r="H14" s="12"/>
      <c r="I14" s="16"/>
      <c r="J14" s="1"/>
    </row>
    <row r="15" spans="1:11" x14ac:dyDescent="0.25">
      <c r="A15" s="8"/>
      <c r="B15" s="9"/>
      <c r="C15" s="10"/>
      <c r="D15" s="9"/>
      <c r="E15" s="10"/>
      <c r="F15" s="10"/>
      <c r="G15" s="11"/>
      <c r="H15" s="12"/>
      <c r="I15" s="16"/>
      <c r="J15" s="1"/>
    </row>
    <row r="16" spans="1:11" x14ac:dyDescent="0.25">
      <c r="A16" s="8"/>
      <c r="B16" s="9"/>
      <c r="C16" s="10"/>
      <c r="D16" s="9"/>
      <c r="E16" s="10"/>
      <c r="F16" s="10"/>
      <c r="G16" s="11"/>
      <c r="H16" s="12"/>
      <c r="I16" s="16"/>
      <c r="J16" s="1"/>
    </row>
    <row r="17" spans="1:10" x14ac:dyDescent="0.25">
      <c r="A17" s="8"/>
      <c r="B17" s="9"/>
      <c r="C17" s="10"/>
      <c r="D17" s="9"/>
      <c r="E17" s="10"/>
      <c r="F17" s="10"/>
      <c r="G17" s="11"/>
      <c r="H17" s="12"/>
      <c r="I17" s="16"/>
      <c r="J17" s="1"/>
    </row>
    <row r="18" spans="1:10" x14ac:dyDescent="0.25">
      <c r="A18" s="8"/>
      <c r="B18" s="9"/>
      <c r="C18" s="10"/>
      <c r="D18" s="9"/>
      <c r="E18" s="10"/>
      <c r="F18" s="10"/>
      <c r="G18" s="11"/>
      <c r="H18" s="12"/>
      <c r="I18" s="16"/>
      <c r="J18" s="1"/>
    </row>
    <row r="19" spans="1:10" x14ac:dyDescent="0.25">
      <c r="A19" s="8"/>
      <c r="B19" s="9"/>
      <c r="C19" s="10"/>
      <c r="D19" s="9"/>
      <c r="E19" s="10"/>
      <c r="F19" s="10"/>
      <c r="G19" s="11"/>
      <c r="H19" s="12"/>
      <c r="I19" s="16"/>
      <c r="J19" s="1"/>
    </row>
    <row r="20" spans="1:10" x14ac:dyDescent="0.25">
      <c r="A20" s="8"/>
      <c r="B20" s="9"/>
      <c r="C20" s="10"/>
      <c r="D20" s="9"/>
      <c r="E20" s="10"/>
      <c r="F20" s="10"/>
      <c r="G20" s="11"/>
      <c r="H20" s="12"/>
      <c r="I20" s="16"/>
      <c r="J20" s="1"/>
    </row>
    <row r="21" spans="1:10" x14ac:dyDescent="0.25">
      <c r="A21" s="8"/>
      <c r="B21" s="9"/>
      <c r="C21" s="10"/>
      <c r="D21" s="9"/>
      <c r="E21" s="10"/>
      <c r="F21" s="10"/>
      <c r="G21" s="11"/>
      <c r="H21" s="12"/>
      <c r="I21" s="16"/>
      <c r="J21" s="1"/>
    </row>
    <row r="22" spans="1:10" x14ac:dyDescent="0.25">
      <c r="A22" s="8"/>
      <c r="B22" s="9"/>
      <c r="C22" s="10"/>
      <c r="D22" s="9"/>
      <c r="E22" s="10"/>
      <c r="F22" s="10"/>
      <c r="G22" s="11"/>
      <c r="H22" s="12"/>
      <c r="I22" s="16"/>
      <c r="J22" s="1"/>
    </row>
    <row r="23" spans="1:10" x14ac:dyDescent="0.25">
      <c r="A23" s="8"/>
      <c r="B23" s="9"/>
      <c r="C23" s="10"/>
      <c r="D23" s="9"/>
      <c r="E23" s="10"/>
      <c r="F23" s="10"/>
      <c r="G23" s="11"/>
      <c r="H23" s="12"/>
      <c r="I23" s="16"/>
      <c r="J23" s="1"/>
    </row>
    <row r="24" spans="1:10" x14ac:dyDescent="0.25">
      <c r="A24" s="8"/>
      <c r="B24" s="9"/>
      <c r="C24" s="10"/>
      <c r="D24" s="9"/>
      <c r="E24" s="10"/>
      <c r="F24" s="10"/>
      <c r="G24" s="11"/>
      <c r="H24" s="12"/>
      <c r="I24" s="16"/>
      <c r="J24" s="1"/>
    </row>
    <row r="25" spans="1:10" x14ac:dyDescent="0.25">
      <c r="A25" s="8"/>
      <c r="B25" s="9"/>
      <c r="C25" s="10"/>
      <c r="D25" s="9"/>
      <c r="E25" s="10"/>
      <c r="F25" s="10"/>
      <c r="G25" s="11"/>
      <c r="H25" s="12"/>
      <c r="I25" s="16"/>
      <c r="J25" s="1"/>
    </row>
    <row r="26" spans="1:10" x14ac:dyDescent="0.25">
      <c r="A26" s="8"/>
      <c r="B26" s="9"/>
      <c r="C26" s="10"/>
      <c r="D26" s="9"/>
      <c r="E26" s="10"/>
      <c r="F26" s="10"/>
      <c r="G26" s="11"/>
      <c r="H26" s="12"/>
      <c r="I26" s="16"/>
      <c r="J26" s="1"/>
    </row>
    <row r="27" spans="1:10" x14ac:dyDescent="0.25">
      <c r="A27" s="8"/>
      <c r="B27" s="9"/>
      <c r="C27" s="10"/>
      <c r="D27" s="9"/>
      <c r="E27" s="10"/>
      <c r="F27" s="10"/>
      <c r="G27" s="11"/>
      <c r="H27" s="12"/>
      <c r="I27" s="16"/>
      <c r="J27" s="1"/>
    </row>
  </sheetData>
  <sheetProtection password="CA23" sheet="1" objects="1" scenarios="1"/>
  <mergeCells count="5">
    <mergeCell ref="A2:C2"/>
    <mergeCell ref="E2:H2"/>
    <mergeCell ref="A3:I3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D6" sqref="D6"/>
    </sheetView>
  </sheetViews>
  <sheetFormatPr defaultRowHeight="15.75" x14ac:dyDescent="0.25"/>
  <cols>
    <col min="1" max="1" width="7.5703125" style="3" customWidth="1"/>
    <col min="2" max="2" width="7.140625" style="3" customWidth="1"/>
    <col min="3" max="3" width="12.28515625" style="3" customWidth="1"/>
    <col min="4" max="4" width="27.42578125" style="3" customWidth="1"/>
    <col min="5" max="5" width="16.7109375" style="3" customWidth="1"/>
    <col min="6" max="7" width="28.85546875" style="3" bestFit="1" customWidth="1"/>
    <col min="8" max="10" width="9.140625" style="15"/>
    <col min="11" max="16384" width="9.140625" style="3"/>
  </cols>
  <sheetData>
    <row r="1" spans="1:12" x14ac:dyDescent="0.25">
      <c r="A1" s="74" t="s">
        <v>179</v>
      </c>
      <c r="B1" s="75"/>
      <c r="C1" s="76"/>
      <c r="D1" s="75"/>
      <c r="E1" s="77"/>
      <c r="F1" s="77"/>
      <c r="G1" s="75"/>
      <c r="H1" s="78"/>
      <c r="I1" s="78"/>
      <c r="J1" s="79"/>
      <c r="K1" s="1" t="s">
        <v>0</v>
      </c>
      <c r="L1" s="2">
        <v>180</v>
      </c>
    </row>
    <row r="2" spans="1:12" x14ac:dyDescent="0.25">
      <c r="A2" s="157" t="s">
        <v>1</v>
      </c>
      <c r="B2" s="158"/>
      <c r="C2" s="158"/>
      <c r="D2" s="73" t="s">
        <v>180</v>
      </c>
      <c r="E2" s="158" t="s">
        <v>182</v>
      </c>
      <c r="F2" s="158"/>
      <c r="G2" s="158"/>
      <c r="H2" s="158"/>
      <c r="I2" s="17"/>
      <c r="J2" s="81"/>
      <c r="K2" s="1"/>
    </row>
    <row r="3" spans="1:12" x14ac:dyDescent="0.25">
      <c r="A3" s="80" t="s">
        <v>181</v>
      </c>
      <c r="B3" s="72"/>
      <c r="C3" s="72"/>
      <c r="D3" s="27"/>
      <c r="E3" s="27"/>
      <c r="F3" s="27"/>
      <c r="G3" s="27"/>
      <c r="H3" s="27"/>
      <c r="I3" s="27"/>
      <c r="J3" s="124"/>
      <c r="K3" s="1"/>
    </row>
    <row r="4" spans="1:12" x14ac:dyDescent="0.25">
      <c r="A4" s="125"/>
      <c r="B4" s="4"/>
      <c r="C4" s="4"/>
      <c r="D4" s="4"/>
      <c r="E4" s="4"/>
      <c r="F4" s="4"/>
      <c r="G4" s="4"/>
      <c r="H4" s="20"/>
      <c r="I4" s="20"/>
      <c r="J4" s="126"/>
      <c r="K4" s="1"/>
    </row>
    <row r="5" spans="1:12" x14ac:dyDescent="0.25">
      <c r="A5" s="127" t="s">
        <v>2</v>
      </c>
      <c r="B5" s="5" t="s">
        <v>7</v>
      </c>
      <c r="C5" s="5" t="s">
        <v>175</v>
      </c>
      <c r="D5" s="5" t="s">
        <v>176</v>
      </c>
      <c r="E5" s="5" t="s">
        <v>177</v>
      </c>
      <c r="F5" s="5" t="s">
        <v>178</v>
      </c>
      <c r="G5" s="6" t="s">
        <v>3</v>
      </c>
      <c r="H5" s="6" t="s">
        <v>4</v>
      </c>
      <c r="I5" s="7" t="s">
        <v>5</v>
      </c>
      <c r="J5" s="67" t="s">
        <v>6</v>
      </c>
      <c r="K5" s="1"/>
    </row>
    <row r="6" spans="1:12" ht="19.5" thickBot="1" x14ac:dyDescent="0.35">
      <c r="A6" s="129" t="s">
        <v>184</v>
      </c>
      <c r="B6" s="52">
        <v>101</v>
      </c>
      <c r="C6" s="34" t="s">
        <v>10</v>
      </c>
      <c r="D6" s="34" t="s">
        <v>11</v>
      </c>
      <c r="E6" s="34" t="s">
        <v>12</v>
      </c>
      <c r="F6" s="34" t="s">
        <v>13</v>
      </c>
      <c r="G6" s="35" t="s">
        <v>14</v>
      </c>
      <c r="H6" s="128">
        <v>121</v>
      </c>
      <c r="I6" s="69">
        <v>63</v>
      </c>
      <c r="J6" s="70">
        <f t="shared" ref="J6" si="0">SUM(H6/Sheet_total)*100</f>
        <v>67.222222222222229</v>
      </c>
      <c r="K6" s="1"/>
    </row>
    <row r="7" spans="1:12" x14ac:dyDescent="0.25">
      <c r="A7" s="8"/>
      <c r="B7" s="9"/>
      <c r="C7" s="10"/>
      <c r="D7" s="9"/>
      <c r="E7" s="10"/>
      <c r="F7" s="10"/>
      <c r="G7" s="11"/>
      <c r="H7" s="12"/>
      <c r="I7" s="13"/>
      <c r="J7" s="16"/>
      <c r="K7" s="1"/>
    </row>
    <row r="8" spans="1:12" x14ac:dyDescent="0.25">
      <c r="A8" s="8"/>
      <c r="B8" s="9"/>
      <c r="C8" s="10"/>
      <c r="D8" s="9"/>
      <c r="E8" s="10"/>
      <c r="F8" s="10"/>
      <c r="G8" s="11"/>
      <c r="H8" s="12"/>
      <c r="I8" s="13"/>
      <c r="J8" s="16"/>
      <c r="K8" s="1"/>
    </row>
    <row r="9" spans="1:12" x14ac:dyDescent="0.25">
      <c r="A9" s="8"/>
      <c r="B9" s="9"/>
      <c r="C9" s="10"/>
      <c r="D9" s="9"/>
      <c r="E9" s="10"/>
      <c r="F9" s="10"/>
      <c r="G9" s="11"/>
      <c r="H9" s="12"/>
      <c r="I9" s="13"/>
      <c r="J9" s="16"/>
      <c r="K9" s="1"/>
    </row>
    <row r="10" spans="1:12" x14ac:dyDescent="0.25">
      <c r="A10" s="8"/>
      <c r="B10" s="9"/>
      <c r="C10" s="10"/>
      <c r="D10" s="9"/>
      <c r="E10" s="10"/>
      <c r="F10" s="10"/>
      <c r="G10" s="11"/>
      <c r="H10" s="12"/>
      <c r="I10" s="13"/>
      <c r="J10" s="16"/>
      <c r="K10" s="1"/>
    </row>
    <row r="11" spans="1:12" x14ac:dyDescent="0.25">
      <c r="A11" s="8"/>
      <c r="B11" s="9"/>
      <c r="C11" s="10"/>
      <c r="D11" s="9"/>
      <c r="E11" s="10"/>
      <c r="F11" s="10"/>
      <c r="G11" s="11"/>
      <c r="H11" s="12"/>
      <c r="I11" s="13"/>
      <c r="J11" s="16"/>
      <c r="K11" s="1"/>
    </row>
    <row r="12" spans="1:12" x14ac:dyDescent="0.25">
      <c r="A12" s="8"/>
      <c r="B12" s="9"/>
      <c r="C12" s="10"/>
      <c r="D12" s="9"/>
      <c r="E12" s="10"/>
      <c r="F12" s="10"/>
      <c r="G12" s="11"/>
      <c r="H12" s="12"/>
      <c r="I12" s="13"/>
      <c r="J12" s="16"/>
      <c r="K12" s="1"/>
    </row>
    <row r="13" spans="1:12" x14ac:dyDescent="0.25">
      <c r="A13" s="8"/>
      <c r="B13" s="9"/>
      <c r="C13" s="10"/>
      <c r="D13" s="9"/>
      <c r="E13" s="10"/>
      <c r="F13" s="10"/>
      <c r="G13" s="11"/>
      <c r="H13" s="12"/>
      <c r="I13" s="13"/>
      <c r="J13" s="16"/>
      <c r="K13" s="1"/>
    </row>
    <row r="14" spans="1:12" x14ac:dyDescent="0.25">
      <c r="A14" s="8"/>
      <c r="B14" s="9"/>
      <c r="C14" s="10"/>
      <c r="D14" s="9"/>
      <c r="E14" s="10"/>
      <c r="F14" s="10"/>
      <c r="G14" s="11"/>
      <c r="H14" s="12"/>
      <c r="I14" s="13"/>
      <c r="J14" s="16"/>
      <c r="K14" s="1"/>
    </row>
    <row r="15" spans="1:12" x14ac:dyDescent="0.25">
      <c r="A15" s="8"/>
      <c r="B15" s="9"/>
      <c r="C15" s="10"/>
      <c r="D15" s="9"/>
      <c r="E15" s="10"/>
      <c r="F15" s="10"/>
      <c r="G15" s="11"/>
      <c r="H15" s="12"/>
      <c r="I15" s="13"/>
      <c r="J15" s="16"/>
      <c r="K15" s="1"/>
    </row>
    <row r="16" spans="1:12" x14ac:dyDescent="0.25">
      <c r="A16" s="8"/>
      <c r="B16" s="9"/>
      <c r="C16" s="10"/>
      <c r="D16" s="9"/>
      <c r="E16" s="10"/>
      <c r="F16" s="10"/>
      <c r="G16" s="11"/>
      <c r="H16" s="12"/>
      <c r="I16" s="13"/>
      <c r="J16" s="16"/>
      <c r="K16" s="1"/>
    </row>
    <row r="17" spans="1:11" x14ac:dyDescent="0.25">
      <c r="A17" s="8"/>
      <c r="B17" s="9"/>
      <c r="C17" s="10"/>
      <c r="D17" s="9"/>
      <c r="E17" s="10"/>
      <c r="F17" s="10"/>
      <c r="G17" s="11"/>
      <c r="H17" s="12"/>
      <c r="I17" s="13"/>
      <c r="J17" s="16"/>
      <c r="K17" s="1"/>
    </row>
    <row r="18" spans="1:11" x14ac:dyDescent="0.25">
      <c r="A18" s="8"/>
      <c r="B18" s="9"/>
      <c r="C18" s="10"/>
      <c r="D18" s="9"/>
      <c r="E18" s="10"/>
      <c r="F18" s="10"/>
      <c r="G18" s="11"/>
      <c r="H18" s="12"/>
      <c r="I18" s="13"/>
      <c r="J18" s="16"/>
      <c r="K18" s="1"/>
    </row>
    <row r="19" spans="1:11" x14ac:dyDescent="0.25">
      <c r="A19" s="8"/>
      <c r="B19" s="9"/>
      <c r="C19" s="10"/>
      <c r="D19" s="9"/>
      <c r="E19" s="10"/>
      <c r="F19" s="10"/>
      <c r="G19" s="11"/>
      <c r="H19" s="12"/>
      <c r="I19" s="13"/>
      <c r="J19" s="16"/>
      <c r="K19" s="1"/>
    </row>
    <row r="20" spans="1:11" x14ac:dyDescent="0.25">
      <c r="A20" s="8"/>
      <c r="B20" s="9"/>
      <c r="C20" s="10"/>
      <c r="D20" s="9"/>
      <c r="E20" s="10"/>
      <c r="F20" s="10"/>
      <c r="G20" s="11"/>
      <c r="H20" s="12"/>
      <c r="I20" s="13"/>
      <c r="J20" s="16"/>
      <c r="K20" s="1"/>
    </row>
    <row r="21" spans="1:11" x14ac:dyDescent="0.25">
      <c r="A21" s="8"/>
      <c r="B21" s="9"/>
      <c r="C21" s="10"/>
      <c r="D21" s="9"/>
      <c r="E21" s="10"/>
      <c r="F21" s="10"/>
      <c r="G21" s="11"/>
      <c r="H21" s="12"/>
      <c r="I21" s="13"/>
      <c r="J21" s="16"/>
      <c r="K21" s="1"/>
    </row>
    <row r="22" spans="1:11" x14ac:dyDescent="0.25">
      <c r="A22" s="8"/>
      <c r="B22" s="9"/>
      <c r="C22" s="10"/>
      <c r="D22" s="9"/>
      <c r="E22" s="10"/>
      <c r="F22" s="10"/>
      <c r="G22" s="11"/>
      <c r="H22" s="12"/>
      <c r="I22" s="13"/>
      <c r="J22" s="16"/>
      <c r="K22" s="1"/>
    </row>
    <row r="23" spans="1:11" x14ac:dyDescent="0.25">
      <c r="A23" s="8"/>
      <c r="B23" s="9"/>
      <c r="C23" s="10"/>
      <c r="D23" s="9"/>
      <c r="E23" s="10"/>
      <c r="F23" s="10"/>
      <c r="G23" s="11"/>
      <c r="H23" s="12"/>
      <c r="I23" s="13"/>
      <c r="J23" s="16"/>
      <c r="K23" s="1"/>
    </row>
  </sheetData>
  <sheetProtection password="CA23" sheet="1" objects="1" scenarios="1"/>
  <mergeCells count="2">
    <mergeCell ref="A2:C2"/>
    <mergeCell ref="E2:H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D18" sqref="D18"/>
    </sheetView>
  </sheetViews>
  <sheetFormatPr defaultRowHeight="15.75" x14ac:dyDescent="0.25"/>
  <cols>
    <col min="1" max="1" width="7.5703125" style="3" customWidth="1"/>
    <col min="2" max="2" width="7.140625" style="3" customWidth="1"/>
    <col min="3" max="3" width="13.7109375" style="3" bestFit="1" customWidth="1"/>
    <col min="4" max="4" width="19.7109375" style="3" bestFit="1" customWidth="1"/>
    <col min="5" max="5" width="10.7109375" style="3" bestFit="1" customWidth="1"/>
    <col min="6" max="6" width="14.42578125" style="3" bestFit="1" customWidth="1"/>
    <col min="7" max="7" width="24.140625" style="3" bestFit="1" customWidth="1"/>
    <col min="8" max="10" width="9.140625" style="15"/>
    <col min="11" max="16384" width="9.140625" style="3"/>
  </cols>
  <sheetData>
    <row r="1" spans="1:12" x14ac:dyDescent="0.25">
      <c r="A1" s="74" t="s">
        <v>179</v>
      </c>
      <c r="B1" s="75"/>
      <c r="C1" s="76"/>
      <c r="D1" s="75"/>
      <c r="E1" s="77"/>
      <c r="F1" s="77"/>
      <c r="G1" s="75"/>
      <c r="H1" s="78"/>
      <c r="I1" s="78"/>
      <c r="J1" s="79"/>
      <c r="K1" s="1" t="s">
        <v>0</v>
      </c>
      <c r="L1" s="2">
        <v>180</v>
      </c>
    </row>
    <row r="2" spans="1:12" x14ac:dyDescent="0.25">
      <c r="A2" s="157" t="s">
        <v>1</v>
      </c>
      <c r="B2" s="158"/>
      <c r="C2" s="158"/>
      <c r="D2" s="73" t="s">
        <v>180</v>
      </c>
      <c r="E2" s="158" t="s">
        <v>183</v>
      </c>
      <c r="F2" s="158"/>
      <c r="G2" s="158"/>
      <c r="H2" s="158"/>
      <c r="I2" s="17"/>
      <c r="J2" s="81"/>
      <c r="K2" s="1"/>
    </row>
    <row r="3" spans="1:12" ht="16.5" thickBot="1" x14ac:dyDescent="0.3">
      <c r="A3" s="159" t="s">
        <v>15</v>
      </c>
      <c r="B3" s="160"/>
      <c r="C3" s="160"/>
      <c r="D3" s="160"/>
      <c r="E3" s="160"/>
      <c r="F3" s="160"/>
      <c r="G3" s="160"/>
      <c r="H3" s="160"/>
      <c r="I3" s="160"/>
      <c r="J3" s="161"/>
      <c r="K3" s="1"/>
    </row>
    <row r="4" spans="1:12" ht="16.5" thickBot="1" x14ac:dyDescent="0.3">
      <c r="A4" s="27"/>
      <c r="B4" s="27"/>
      <c r="C4" s="27"/>
      <c r="D4" s="27"/>
      <c r="E4" s="27"/>
      <c r="F4" s="27"/>
      <c r="G4" s="27"/>
      <c r="H4" s="12"/>
      <c r="I4" s="12"/>
      <c r="J4" s="27"/>
      <c r="K4" s="1"/>
    </row>
    <row r="5" spans="1:12" x14ac:dyDescent="0.25">
      <c r="A5" s="62" t="s">
        <v>2</v>
      </c>
      <c r="B5" s="63" t="s">
        <v>7</v>
      </c>
      <c r="C5" s="63" t="s">
        <v>175</v>
      </c>
      <c r="D5" s="63" t="s">
        <v>176</v>
      </c>
      <c r="E5" s="63" t="s">
        <v>177</v>
      </c>
      <c r="F5" s="63" t="s">
        <v>178</v>
      </c>
      <c r="G5" s="64" t="s">
        <v>3</v>
      </c>
      <c r="H5" s="64" t="s">
        <v>4</v>
      </c>
      <c r="I5" s="64" t="s">
        <v>5</v>
      </c>
      <c r="J5" s="65" t="s">
        <v>6</v>
      </c>
      <c r="K5" s="1"/>
    </row>
    <row r="6" spans="1:12" ht="18.75" x14ac:dyDescent="0.3">
      <c r="A6" s="130" t="s">
        <v>184</v>
      </c>
      <c r="B6" s="51">
        <v>103</v>
      </c>
      <c r="C6" s="32" t="s">
        <v>16</v>
      </c>
      <c r="D6" s="32" t="s">
        <v>11</v>
      </c>
      <c r="E6" s="32" t="s">
        <v>21</v>
      </c>
      <c r="F6" s="32" t="s">
        <v>22</v>
      </c>
      <c r="G6" s="32" t="s">
        <v>23</v>
      </c>
      <c r="H6" s="26">
        <v>128</v>
      </c>
      <c r="I6" s="21">
        <v>66.5</v>
      </c>
      <c r="J6" s="67">
        <f>SUM(H6/Sheet_total)*100</f>
        <v>71.111111111111114</v>
      </c>
      <c r="K6" s="1"/>
    </row>
    <row r="7" spans="1:12" ht="18.75" x14ac:dyDescent="0.3">
      <c r="A7" s="130" t="s">
        <v>185</v>
      </c>
      <c r="B7" s="51">
        <v>106</v>
      </c>
      <c r="C7" s="32" t="s">
        <v>16</v>
      </c>
      <c r="D7" s="32" t="s">
        <v>32</v>
      </c>
      <c r="E7" s="32" t="s">
        <v>33</v>
      </c>
      <c r="F7" s="32" t="s">
        <v>34</v>
      </c>
      <c r="G7" s="32" t="s">
        <v>35</v>
      </c>
      <c r="H7" s="25">
        <v>120</v>
      </c>
      <c r="I7" s="131">
        <v>60.5</v>
      </c>
      <c r="J7" s="67">
        <f>SUM(H7/Sheet_total)*100</f>
        <v>66.666666666666657</v>
      </c>
      <c r="K7" s="1"/>
    </row>
    <row r="8" spans="1:12" ht="18.75" x14ac:dyDescent="0.3">
      <c r="A8" s="130" t="s">
        <v>186</v>
      </c>
      <c r="B8" s="51">
        <v>105</v>
      </c>
      <c r="C8" s="32" t="s">
        <v>16</v>
      </c>
      <c r="D8" s="32" t="s">
        <v>28</v>
      </c>
      <c r="E8" s="32" t="s">
        <v>29</v>
      </c>
      <c r="F8" s="32" t="s">
        <v>30</v>
      </c>
      <c r="G8" s="32" t="s">
        <v>31</v>
      </c>
      <c r="H8" s="26">
        <v>120</v>
      </c>
      <c r="I8" s="131">
        <v>59.5</v>
      </c>
      <c r="J8" s="67">
        <f>SUM(H8/Sheet_total)*100</f>
        <v>66.666666666666657</v>
      </c>
      <c r="K8" s="1"/>
    </row>
    <row r="9" spans="1:12" ht="18.75" x14ac:dyDescent="0.3">
      <c r="A9" s="130" t="s">
        <v>187</v>
      </c>
      <c r="B9" s="51">
        <v>104</v>
      </c>
      <c r="C9" s="32" t="s">
        <v>16</v>
      </c>
      <c r="D9" s="32" t="s">
        <v>24</v>
      </c>
      <c r="E9" s="32" t="s">
        <v>25</v>
      </c>
      <c r="F9" s="32" t="s">
        <v>26</v>
      </c>
      <c r="G9" s="32" t="s">
        <v>27</v>
      </c>
      <c r="H9" s="26">
        <v>117.5</v>
      </c>
      <c r="I9" s="21">
        <v>61</v>
      </c>
      <c r="J9" s="67">
        <f>SUM(H9/Sheet_total)*100</f>
        <v>65.277777777777786</v>
      </c>
      <c r="K9" s="1"/>
    </row>
    <row r="10" spans="1:12" ht="19.5" thickBot="1" x14ac:dyDescent="0.35">
      <c r="A10" s="130" t="s">
        <v>188</v>
      </c>
      <c r="B10" s="52">
        <v>102</v>
      </c>
      <c r="C10" s="34" t="s">
        <v>16</v>
      </c>
      <c r="D10" s="34" t="s">
        <v>17</v>
      </c>
      <c r="E10" s="34" t="s">
        <v>18</v>
      </c>
      <c r="F10" s="34" t="s">
        <v>19</v>
      </c>
      <c r="G10" s="34" t="s">
        <v>20</v>
      </c>
      <c r="H10" s="71">
        <v>114</v>
      </c>
      <c r="I10" s="69">
        <v>56.5</v>
      </c>
      <c r="J10" s="70">
        <f>SUM(H10/Sheet_total)*100</f>
        <v>63.333333333333329</v>
      </c>
      <c r="K10" s="1"/>
    </row>
    <row r="11" spans="1:12" x14ac:dyDescent="0.25">
      <c r="A11" s="8"/>
      <c r="B11" s="9"/>
      <c r="C11" s="10"/>
      <c r="D11" s="9"/>
      <c r="E11" s="10"/>
      <c r="F11" s="10"/>
      <c r="G11" s="11"/>
      <c r="H11" s="12"/>
      <c r="I11" s="13"/>
      <c r="J11" s="16"/>
      <c r="K11" s="1"/>
    </row>
    <row r="12" spans="1:12" x14ac:dyDescent="0.25">
      <c r="A12" s="8"/>
      <c r="B12" s="9"/>
      <c r="C12" s="10"/>
      <c r="D12" s="9"/>
      <c r="E12" s="10"/>
      <c r="F12" s="10"/>
      <c r="G12" s="11"/>
      <c r="H12" s="12"/>
      <c r="I12" s="13"/>
      <c r="J12" s="16"/>
      <c r="K12" s="1"/>
    </row>
    <row r="13" spans="1:12" x14ac:dyDescent="0.25">
      <c r="A13" s="8"/>
      <c r="B13" s="9"/>
      <c r="C13" s="10"/>
      <c r="D13" s="9"/>
      <c r="E13" s="10"/>
      <c r="F13" s="10"/>
      <c r="G13" s="11"/>
      <c r="H13" s="12"/>
      <c r="I13" s="13"/>
      <c r="J13" s="16"/>
      <c r="K13" s="1"/>
    </row>
    <row r="14" spans="1:12" x14ac:dyDescent="0.25">
      <c r="A14" s="8"/>
      <c r="B14" s="9"/>
      <c r="C14" s="10"/>
      <c r="D14" s="9"/>
      <c r="E14" s="10"/>
      <c r="F14" s="10"/>
      <c r="G14" s="11"/>
      <c r="H14" s="12"/>
      <c r="I14" s="13"/>
      <c r="J14" s="16"/>
      <c r="K14" s="1"/>
    </row>
    <row r="15" spans="1:12" x14ac:dyDescent="0.25">
      <c r="A15" s="8"/>
      <c r="B15" s="9"/>
      <c r="C15" s="10"/>
      <c r="D15" s="9"/>
      <c r="E15" s="10"/>
      <c r="F15" s="10"/>
      <c r="G15" s="11"/>
      <c r="H15" s="12"/>
      <c r="I15" s="13"/>
      <c r="J15" s="16"/>
      <c r="K15" s="1"/>
    </row>
    <row r="16" spans="1:12" x14ac:dyDescent="0.25">
      <c r="A16" s="8"/>
      <c r="B16" s="9"/>
      <c r="C16" s="10"/>
      <c r="D16" s="9"/>
      <c r="E16" s="10"/>
      <c r="F16" s="10"/>
      <c r="G16" s="11"/>
      <c r="H16" s="12"/>
      <c r="I16" s="13"/>
      <c r="J16" s="16"/>
      <c r="K16" s="1"/>
    </row>
    <row r="17" spans="1:11" x14ac:dyDescent="0.25">
      <c r="A17" s="8"/>
      <c r="B17" s="9"/>
      <c r="C17" s="10"/>
      <c r="D17" s="9"/>
      <c r="E17" s="10"/>
      <c r="F17" s="10"/>
      <c r="G17" s="11"/>
      <c r="H17" s="12"/>
      <c r="I17" s="13"/>
      <c r="J17" s="16"/>
      <c r="K17" s="1"/>
    </row>
    <row r="18" spans="1:11" x14ac:dyDescent="0.25">
      <c r="A18" s="8"/>
      <c r="B18" s="9"/>
      <c r="C18" s="10"/>
      <c r="D18" s="9"/>
      <c r="E18" s="10"/>
      <c r="F18" s="10"/>
      <c r="G18" s="11"/>
      <c r="H18" s="12"/>
      <c r="I18" s="13"/>
      <c r="J18" s="16"/>
      <c r="K18" s="1"/>
    </row>
    <row r="19" spans="1:11" x14ac:dyDescent="0.25">
      <c r="A19" s="8"/>
      <c r="B19" s="9"/>
      <c r="C19" s="10"/>
      <c r="D19" s="9"/>
      <c r="E19" s="10"/>
      <c r="F19" s="10"/>
      <c r="G19" s="11"/>
      <c r="H19" s="12"/>
      <c r="I19" s="13"/>
      <c r="J19" s="16"/>
      <c r="K19" s="1"/>
    </row>
    <row r="20" spans="1:11" x14ac:dyDescent="0.25">
      <c r="A20" s="8"/>
      <c r="B20" s="9"/>
      <c r="C20" s="10"/>
      <c r="D20" s="9"/>
      <c r="E20" s="10"/>
      <c r="F20" s="10"/>
      <c r="G20" s="11"/>
      <c r="H20" s="12"/>
      <c r="I20" s="13"/>
      <c r="J20" s="16"/>
      <c r="K20" s="1"/>
    </row>
    <row r="21" spans="1:11" x14ac:dyDescent="0.25">
      <c r="A21" s="8"/>
      <c r="B21" s="9"/>
      <c r="C21" s="10"/>
      <c r="D21" s="9"/>
      <c r="E21" s="10"/>
      <c r="F21" s="10"/>
      <c r="G21" s="11"/>
      <c r="H21" s="12"/>
      <c r="I21" s="13"/>
      <c r="J21" s="16"/>
      <c r="K21" s="1"/>
    </row>
    <row r="22" spans="1:11" x14ac:dyDescent="0.25">
      <c r="A22" s="8"/>
      <c r="B22" s="9"/>
      <c r="C22" s="10"/>
      <c r="D22" s="9"/>
      <c r="E22" s="10"/>
      <c r="F22" s="10"/>
      <c r="G22" s="11"/>
      <c r="H22" s="12"/>
      <c r="I22" s="13"/>
      <c r="J22" s="16"/>
      <c r="K22" s="1"/>
    </row>
    <row r="23" spans="1:11" x14ac:dyDescent="0.25">
      <c r="A23" s="8"/>
      <c r="B23" s="9"/>
      <c r="C23" s="10"/>
      <c r="D23" s="9"/>
      <c r="E23" s="10"/>
      <c r="F23" s="10"/>
      <c r="G23" s="11"/>
      <c r="H23" s="12"/>
      <c r="I23" s="13"/>
      <c r="J23" s="16"/>
      <c r="K23" s="1"/>
    </row>
    <row r="24" spans="1:11" x14ac:dyDescent="0.25">
      <c r="A24" s="8"/>
      <c r="B24" s="9"/>
      <c r="C24" s="10"/>
      <c r="D24" s="9"/>
      <c r="E24" s="10"/>
      <c r="F24" s="10"/>
      <c r="G24" s="11"/>
      <c r="H24" s="12"/>
      <c r="I24" s="13"/>
      <c r="J24" s="16"/>
      <c r="K24" s="1"/>
    </row>
    <row r="25" spans="1:11" x14ac:dyDescent="0.25">
      <c r="A25" s="8"/>
      <c r="B25" s="9"/>
      <c r="C25" s="10"/>
      <c r="D25" s="9"/>
      <c r="E25" s="10"/>
      <c r="F25" s="10"/>
      <c r="G25" s="11"/>
      <c r="H25" s="12"/>
      <c r="I25" s="13"/>
      <c r="J25" s="16"/>
      <c r="K25" s="1"/>
    </row>
    <row r="26" spans="1:11" x14ac:dyDescent="0.25">
      <c r="A26" s="8"/>
      <c r="B26" s="9"/>
      <c r="C26" s="10"/>
      <c r="D26" s="9"/>
      <c r="E26" s="10"/>
      <c r="F26" s="10"/>
      <c r="G26" s="11"/>
      <c r="H26" s="12"/>
      <c r="I26" s="13"/>
      <c r="J26" s="16"/>
      <c r="K26" s="1"/>
    </row>
    <row r="27" spans="1:11" x14ac:dyDescent="0.25">
      <c r="A27" s="8"/>
      <c r="B27" s="9"/>
      <c r="C27" s="10"/>
      <c r="D27" s="9"/>
      <c r="E27" s="10"/>
      <c r="F27" s="10"/>
      <c r="G27" s="11"/>
      <c r="H27" s="12"/>
      <c r="I27" s="13"/>
      <c r="J27" s="16"/>
      <c r="K27" s="1"/>
    </row>
    <row r="28" spans="1:11" x14ac:dyDescent="0.25">
      <c r="A28" s="8"/>
      <c r="B28" s="9"/>
      <c r="C28" s="10"/>
      <c r="D28" s="9"/>
      <c r="E28" s="10"/>
      <c r="F28" s="10"/>
      <c r="G28" s="11"/>
      <c r="H28" s="12"/>
      <c r="I28" s="13"/>
      <c r="J28" s="16"/>
      <c r="K28" s="1"/>
    </row>
  </sheetData>
  <sheetProtection password="CA23" sheet="1" objects="1" scenarios="1"/>
  <sortState ref="A6:J10">
    <sortCondition descending="1" ref="J6:J10"/>
    <sortCondition descending="1" ref="I6:I10"/>
  </sortState>
  <mergeCells count="3">
    <mergeCell ref="A2:C2"/>
    <mergeCell ref="E2:H2"/>
    <mergeCell ref="A3:J3"/>
  </mergeCells>
  <dataValidations count="1">
    <dataValidation type="list" showInputMessage="1" showErrorMessage="1" sqref="C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/>
  </sheetViews>
  <sheetFormatPr defaultRowHeight="15.75" x14ac:dyDescent="0.25"/>
  <cols>
    <col min="1" max="1" width="7.5703125" style="3" customWidth="1"/>
    <col min="2" max="2" width="7.140625" style="3" customWidth="1"/>
    <col min="3" max="3" width="15.42578125" style="3" bestFit="1" customWidth="1"/>
    <col min="4" max="4" width="19.7109375" style="3" bestFit="1" customWidth="1"/>
    <col min="5" max="5" width="12.42578125" style="3" bestFit="1" customWidth="1"/>
    <col min="6" max="6" width="12.85546875" style="3" bestFit="1" customWidth="1"/>
    <col min="7" max="7" width="23.28515625" style="3" bestFit="1" customWidth="1"/>
    <col min="8" max="9" width="9.140625" style="15"/>
    <col min="10" max="10" width="9.5703125" style="15" bestFit="1" customWidth="1"/>
    <col min="11" max="16384" width="9.140625" style="3"/>
  </cols>
  <sheetData>
    <row r="1" spans="1:12" x14ac:dyDescent="0.25">
      <c r="A1" s="74" t="s">
        <v>179</v>
      </c>
      <c r="B1" s="75"/>
      <c r="C1" s="76"/>
      <c r="D1" s="75"/>
      <c r="E1" s="77"/>
      <c r="F1" s="77"/>
      <c r="G1" s="75"/>
      <c r="H1" s="78"/>
      <c r="I1" s="78"/>
      <c r="J1" s="79"/>
      <c r="K1" s="1" t="s">
        <v>0</v>
      </c>
      <c r="L1" s="2">
        <v>180</v>
      </c>
    </row>
    <row r="2" spans="1:12" x14ac:dyDescent="0.25">
      <c r="A2" s="157" t="s">
        <v>1</v>
      </c>
      <c r="B2" s="158"/>
      <c r="C2" s="158"/>
      <c r="D2" s="73" t="s">
        <v>180</v>
      </c>
      <c r="E2" s="158" t="s">
        <v>189</v>
      </c>
      <c r="F2" s="158"/>
      <c r="G2" s="158"/>
      <c r="H2" s="158"/>
      <c r="I2" s="17"/>
      <c r="J2" s="81"/>
      <c r="K2" s="1"/>
    </row>
    <row r="3" spans="1:12" ht="16.5" thickBot="1" x14ac:dyDescent="0.3">
      <c r="A3" s="159" t="s">
        <v>36</v>
      </c>
      <c r="B3" s="160"/>
      <c r="C3" s="160"/>
      <c r="D3" s="160"/>
      <c r="E3" s="160"/>
      <c r="F3" s="160"/>
      <c r="G3" s="160"/>
      <c r="H3" s="160"/>
      <c r="I3" s="160"/>
      <c r="J3" s="161"/>
      <c r="K3" s="1"/>
    </row>
    <row r="4" spans="1:12" s="19" customFormat="1" ht="16.5" thickBot="1" x14ac:dyDescent="0.3">
      <c r="A4" s="18"/>
      <c r="B4" s="18"/>
      <c r="C4" s="18"/>
      <c r="D4" s="18"/>
      <c r="E4" s="18"/>
      <c r="F4" s="18"/>
      <c r="G4" s="18"/>
      <c r="H4" s="12"/>
      <c r="I4" s="12"/>
      <c r="J4" s="18"/>
      <c r="K4" s="14"/>
    </row>
    <row r="5" spans="1:12" x14ac:dyDescent="0.25">
      <c r="A5" s="62" t="s">
        <v>2</v>
      </c>
      <c r="B5" s="132" t="s">
        <v>7</v>
      </c>
      <c r="C5" s="132" t="s">
        <v>175</v>
      </c>
      <c r="D5" s="132" t="s">
        <v>176</v>
      </c>
      <c r="E5" s="132" t="s">
        <v>177</v>
      </c>
      <c r="F5" s="132" t="s">
        <v>178</v>
      </c>
      <c r="G5" s="133" t="s">
        <v>3</v>
      </c>
      <c r="H5" s="133" t="s">
        <v>4</v>
      </c>
      <c r="I5" s="64" t="s">
        <v>5</v>
      </c>
      <c r="J5" s="65" t="s">
        <v>6</v>
      </c>
      <c r="K5" s="1"/>
    </row>
    <row r="6" spans="1:12" x14ac:dyDescent="0.25">
      <c r="A6" s="134" t="s">
        <v>184</v>
      </c>
      <c r="B6" s="51">
        <v>109</v>
      </c>
      <c r="C6" s="32" t="s">
        <v>37</v>
      </c>
      <c r="D6" s="32" t="s">
        <v>24</v>
      </c>
      <c r="E6" s="32" t="s">
        <v>45</v>
      </c>
      <c r="F6" s="32" t="s">
        <v>46</v>
      </c>
      <c r="G6" s="32" t="s">
        <v>47</v>
      </c>
      <c r="H6" s="137">
        <v>134</v>
      </c>
      <c r="I6" s="82">
        <v>67</v>
      </c>
      <c r="J6" s="67">
        <f t="shared" ref="J6:J16" si="0">SUM(H6/sheettotalclass3)*100</f>
        <v>74.444444444444443</v>
      </c>
      <c r="K6" s="1"/>
    </row>
    <row r="7" spans="1:12" x14ac:dyDescent="0.25">
      <c r="A7" s="134" t="s">
        <v>185</v>
      </c>
      <c r="B7" s="51">
        <v>117</v>
      </c>
      <c r="C7" s="32" t="s">
        <v>37</v>
      </c>
      <c r="D7" s="32" t="s">
        <v>55</v>
      </c>
      <c r="E7" s="32" t="s">
        <v>71</v>
      </c>
      <c r="F7" s="32" t="s">
        <v>72</v>
      </c>
      <c r="G7" s="32" t="s">
        <v>73</v>
      </c>
      <c r="H7" s="137">
        <v>133.5</v>
      </c>
      <c r="I7" s="82">
        <v>70</v>
      </c>
      <c r="J7" s="67">
        <f t="shared" si="0"/>
        <v>74.166666666666671</v>
      </c>
      <c r="K7" s="1"/>
    </row>
    <row r="8" spans="1:12" x14ac:dyDescent="0.25">
      <c r="A8" s="134" t="s">
        <v>186</v>
      </c>
      <c r="B8" s="51">
        <v>119</v>
      </c>
      <c r="C8" s="32" t="s">
        <v>37</v>
      </c>
      <c r="D8" s="32" t="s">
        <v>51</v>
      </c>
      <c r="E8" s="32" t="s">
        <v>78</v>
      </c>
      <c r="F8" s="32" t="s">
        <v>79</v>
      </c>
      <c r="G8" s="32" t="s">
        <v>80</v>
      </c>
      <c r="H8" s="137">
        <v>132</v>
      </c>
      <c r="I8" s="82">
        <v>65.5</v>
      </c>
      <c r="J8" s="67">
        <f t="shared" si="0"/>
        <v>73.333333333333329</v>
      </c>
      <c r="K8" s="1"/>
    </row>
    <row r="9" spans="1:12" x14ac:dyDescent="0.25">
      <c r="A9" s="134" t="s">
        <v>187</v>
      </c>
      <c r="B9" s="51">
        <v>107</v>
      </c>
      <c r="C9" s="32" t="s">
        <v>37</v>
      </c>
      <c r="D9" s="32" t="s">
        <v>38</v>
      </c>
      <c r="E9" s="32" t="s">
        <v>39</v>
      </c>
      <c r="F9" s="32" t="s">
        <v>40</v>
      </c>
      <c r="G9" s="32" t="s">
        <v>41</v>
      </c>
      <c r="H9" s="137">
        <v>129</v>
      </c>
      <c r="I9" s="82">
        <v>66</v>
      </c>
      <c r="J9" s="67">
        <f t="shared" si="0"/>
        <v>71.666666666666671</v>
      </c>
      <c r="K9" s="1"/>
    </row>
    <row r="10" spans="1:12" x14ac:dyDescent="0.25">
      <c r="A10" s="134" t="s">
        <v>188</v>
      </c>
      <c r="B10" s="51">
        <v>112</v>
      </c>
      <c r="C10" s="32" t="s">
        <v>37</v>
      </c>
      <c r="D10" s="32" t="s">
        <v>55</v>
      </c>
      <c r="E10" s="32" t="s">
        <v>45</v>
      </c>
      <c r="F10" s="32" t="s">
        <v>56</v>
      </c>
      <c r="G10" s="32" t="s">
        <v>57</v>
      </c>
      <c r="H10" s="137">
        <v>127</v>
      </c>
      <c r="I10" s="82">
        <v>63.5</v>
      </c>
      <c r="J10" s="67">
        <f t="shared" si="0"/>
        <v>70.555555555555557</v>
      </c>
      <c r="K10" s="1"/>
    </row>
    <row r="11" spans="1:12" x14ac:dyDescent="0.25">
      <c r="A11" s="134" t="s">
        <v>194</v>
      </c>
      <c r="B11" s="51">
        <v>120</v>
      </c>
      <c r="C11" s="32" t="s">
        <v>37</v>
      </c>
      <c r="D11" s="32" t="s">
        <v>11</v>
      </c>
      <c r="E11" s="32" t="s">
        <v>42</v>
      </c>
      <c r="F11" s="32" t="s">
        <v>43</v>
      </c>
      <c r="G11" s="32" t="s">
        <v>81</v>
      </c>
      <c r="H11" s="138">
        <v>124</v>
      </c>
      <c r="I11" s="82">
        <v>62</v>
      </c>
      <c r="J11" s="67">
        <f t="shared" si="0"/>
        <v>68.888888888888886</v>
      </c>
      <c r="K11" s="1"/>
    </row>
    <row r="12" spans="1:12" x14ac:dyDescent="0.25">
      <c r="A12" s="134" t="s">
        <v>196</v>
      </c>
      <c r="B12" s="51">
        <v>110</v>
      </c>
      <c r="C12" s="32" t="s">
        <v>37</v>
      </c>
      <c r="D12" s="32" t="s">
        <v>11</v>
      </c>
      <c r="E12" s="32" t="s">
        <v>48</v>
      </c>
      <c r="F12" s="32" t="s">
        <v>49</v>
      </c>
      <c r="G12" s="32" t="s">
        <v>50</v>
      </c>
      <c r="H12" s="137">
        <v>122.5</v>
      </c>
      <c r="I12" s="82">
        <v>61.5</v>
      </c>
      <c r="J12" s="67">
        <f t="shared" si="0"/>
        <v>68.055555555555557</v>
      </c>
      <c r="K12" s="1"/>
    </row>
    <row r="13" spans="1:12" x14ac:dyDescent="0.25">
      <c r="A13" s="134" t="s">
        <v>197</v>
      </c>
      <c r="B13" s="51">
        <v>114</v>
      </c>
      <c r="C13" s="32" t="s">
        <v>37</v>
      </c>
      <c r="D13" s="32" t="s">
        <v>61</v>
      </c>
      <c r="E13" s="32" t="s">
        <v>62</v>
      </c>
      <c r="F13" s="32" t="s">
        <v>63</v>
      </c>
      <c r="G13" s="32" t="s">
        <v>64</v>
      </c>
      <c r="H13" s="137">
        <v>121.5</v>
      </c>
      <c r="I13" s="82">
        <v>60</v>
      </c>
      <c r="J13" s="67">
        <f t="shared" si="0"/>
        <v>67.5</v>
      </c>
      <c r="K13" s="1"/>
    </row>
    <row r="14" spans="1:12" x14ac:dyDescent="0.25">
      <c r="A14" s="134" t="s">
        <v>198</v>
      </c>
      <c r="B14" s="51">
        <v>113</v>
      </c>
      <c r="C14" s="32" t="s">
        <v>37</v>
      </c>
      <c r="D14" s="32" t="s">
        <v>11</v>
      </c>
      <c r="E14" s="32" t="s">
        <v>58</v>
      </c>
      <c r="F14" s="32" t="s">
        <v>59</v>
      </c>
      <c r="G14" s="32" t="s">
        <v>60</v>
      </c>
      <c r="H14" s="138">
        <v>120</v>
      </c>
      <c r="I14" s="82">
        <v>62</v>
      </c>
      <c r="J14" s="67">
        <f t="shared" si="0"/>
        <v>66.666666666666657</v>
      </c>
      <c r="K14" s="1"/>
    </row>
    <row r="15" spans="1:12" x14ac:dyDescent="0.25">
      <c r="A15" s="134" t="s">
        <v>199</v>
      </c>
      <c r="B15" s="51">
        <v>118</v>
      </c>
      <c r="C15" s="32" t="s">
        <v>37</v>
      </c>
      <c r="D15" s="32" t="s">
        <v>74</v>
      </c>
      <c r="E15" s="32" t="s">
        <v>75</v>
      </c>
      <c r="F15" s="32" t="s">
        <v>76</v>
      </c>
      <c r="G15" s="32" t="s">
        <v>77</v>
      </c>
      <c r="H15" s="137">
        <v>115</v>
      </c>
      <c r="I15" s="82">
        <v>58</v>
      </c>
      <c r="J15" s="67">
        <f t="shared" si="0"/>
        <v>63.888888888888886</v>
      </c>
      <c r="K15" s="1"/>
    </row>
    <row r="16" spans="1:12" x14ac:dyDescent="0.25">
      <c r="A16" s="134" t="s">
        <v>200</v>
      </c>
      <c r="B16" s="51">
        <v>116</v>
      </c>
      <c r="C16" s="32" t="s">
        <v>37</v>
      </c>
      <c r="D16" s="32" t="s">
        <v>38</v>
      </c>
      <c r="E16" s="32" t="s">
        <v>68</v>
      </c>
      <c r="F16" s="32" t="s">
        <v>69</v>
      </c>
      <c r="G16" s="32" t="s">
        <v>70</v>
      </c>
      <c r="H16" s="137">
        <v>112</v>
      </c>
      <c r="I16" s="82">
        <v>58.5</v>
      </c>
      <c r="J16" s="67">
        <f t="shared" si="0"/>
        <v>62.222222222222221</v>
      </c>
      <c r="K16" s="1"/>
    </row>
    <row r="17" spans="1:11" x14ac:dyDescent="0.25">
      <c r="A17" s="134" t="s">
        <v>193</v>
      </c>
      <c r="B17" s="51">
        <v>108</v>
      </c>
      <c r="C17" s="32" t="s">
        <v>37</v>
      </c>
      <c r="D17" s="32" t="s">
        <v>11</v>
      </c>
      <c r="E17" s="32" t="s">
        <v>42</v>
      </c>
      <c r="F17" s="32" t="s">
        <v>43</v>
      </c>
      <c r="G17" s="32" t="s">
        <v>44</v>
      </c>
      <c r="H17" s="137" t="s">
        <v>192</v>
      </c>
      <c r="I17" s="82" t="s">
        <v>192</v>
      </c>
      <c r="J17" s="67">
        <v>0</v>
      </c>
      <c r="K17" s="1"/>
    </row>
    <row r="18" spans="1:11" x14ac:dyDescent="0.25">
      <c r="A18" s="134" t="s">
        <v>193</v>
      </c>
      <c r="B18" s="51">
        <v>111</v>
      </c>
      <c r="C18" s="32" t="s">
        <v>37</v>
      </c>
      <c r="D18" s="32" t="s">
        <v>51</v>
      </c>
      <c r="E18" s="32" t="s">
        <v>52</v>
      </c>
      <c r="F18" s="32" t="s">
        <v>53</v>
      </c>
      <c r="G18" s="32" t="s">
        <v>54</v>
      </c>
      <c r="H18" s="137" t="s">
        <v>192</v>
      </c>
      <c r="I18" s="82" t="s">
        <v>192</v>
      </c>
      <c r="J18" s="67">
        <v>0</v>
      </c>
      <c r="K18" s="1"/>
    </row>
    <row r="19" spans="1:11" ht="16.5" thickBot="1" x14ac:dyDescent="0.3">
      <c r="A19" s="134" t="s">
        <v>193</v>
      </c>
      <c r="B19" s="52">
        <v>115</v>
      </c>
      <c r="C19" s="34" t="s">
        <v>37</v>
      </c>
      <c r="D19" s="34" t="s">
        <v>55</v>
      </c>
      <c r="E19" s="34" t="s">
        <v>65</v>
      </c>
      <c r="F19" s="34" t="s">
        <v>66</v>
      </c>
      <c r="G19" s="34" t="s">
        <v>67</v>
      </c>
      <c r="H19" s="141" t="s">
        <v>192</v>
      </c>
      <c r="I19" s="136" t="s">
        <v>192</v>
      </c>
      <c r="J19" s="67">
        <v>0</v>
      </c>
      <c r="K19" s="1"/>
    </row>
    <row r="20" spans="1:11" x14ac:dyDescent="0.25">
      <c r="A20" s="8"/>
      <c r="B20" s="9"/>
      <c r="C20" s="10"/>
      <c r="D20" s="9"/>
      <c r="E20" s="10"/>
      <c r="F20" s="10"/>
      <c r="G20" s="11"/>
      <c r="H20" s="12"/>
      <c r="I20" s="13"/>
      <c r="J20" s="16"/>
      <c r="K20" s="1"/>
    </row>
    <row r="21" spans="1:11" x14ac:dyDescent="0.25">
      <c r="A21" s="8"/>
      <c r="B21" s="9"/>
      <c r="C21" s="10"/>
      <c r="D21" s="9"/>
      <c r="E21" s="10"/>
      <c r="F21" s="10"/>
      <c r="G21" s="11"/>
      <c r="H21" s="12"/>
      <c r="I21" s="13"/>
      <c r="J21" s="16"/>
      <c r="K21" s="1"/>
    </row>
    <row r="22" spans="1:11" x14ac:dyDescent="0.25">
      <c r="A22" s="8"/>
      <c r="B22" s="9"/>
      <c r="C22" s="10"/>
      <c r="D22" s="9"/>
      <c r="E22" s="10"/>
      <c r="F22" s="10"/>
      <c r="G22" s="11"/>
      <c r="H22" s="12"/>
      <c r="I22" s="13"/>
      <c r="J22" s="16"/>
      <c r="K22" s="1"/>
    </row>
    <row r="23" spans="1:11" x14ac:dyDescent="0.25">
      <c r="A23" s="8"/>
      <c r="B23" s="9"/>
      <c r="C23" s="10"/>
      <c r="D23" s="9"/>
      <c r="E23" s="10"/>
      <c r="F23" s="10"/>
      <c r="G23" s="11"/>
      <c r="H23" s="12"/>
      <c r="I23" s="13"/>
      <c r="J23" s="16"/>
      <c r="K23" s="1"/>
    </row>
    <row r="24" spans="1:11" x14ac:dyDescent="0.25">
      <c r="A24" s="8"/>
      <c r="B24" s="9"/>
      <c r="C24" s="10"/>
      <c r="D24" s="9"/>
      <c r="E24" s="10"/>
      <c r="F24" s="10"/>
      <c r="G24" s="11"/>
      <c r="H24" s="12"/>
      <c r="I24" s="13"/>
      <c r="J24" s="16"/>
      <c r="K24" s="1"/>
    </row>
    <row r="25" spans="1:11" x14ac:dyDescent="0.25">
      <c r="A25" s="8"/>
      <c r="B25" s="9"/>
      <c r="C25" s="10"/>
      <c r="D25" s="9"/>
      <c r="E25" s="10"/>
      <c r="F25" s="10"/>
      <c r="G25" s="11"/>
      <c r="H25" s="12"/>
      <c r="I25" s="13"/>
      <c r="J25" s="16"/>
      <c r="K25" s="1"/>
    </row>
    <row r="26" spans="1:11" x14ac:dyDescent="0.25">
      <c r="A26" s="8"/>
      <c r="B26" s="9"/>
      <c r="C26" s="10"/>
      <c r="D26" s="9"/>
      <c r="E26" s="10"/>
      <c r="F26" s="10"/>
      <c r="G26" s="11"/>
      <c r="H26" s="12"/>
      <c r="I26" s="13"/>
      <c r="J26" s="16"/>
      <c r="K26" s="1"/>
    </row>
    <row r="27" spans="1:11" x14ac:dyDescent="0.25">
      <c r="A27" s="8"/>
      <c r="B27" s="9"/>
      <c r="C27" s="10"/>
      <c r="D27" s="9"/>
      <c r="E27" s="10"/>
      <c r="F27" s="10"/>
      <c r="G27" s="11"/>
      <c r="H27" s="12"/>
      <c r="I27" s="13"/>
      <c r="J27" s="16"/>
      <c r="K27" s="1"/>
    </row>
    <row r="28" spans="1:11" x14ac:dyDescent="0.25">
      <c r="A28" s="8"/>
      <c r="B28" s="9"/>
      <c r="C28" s="10"/>
      <c r="D28" s="9"/>
      <c r="E28" s="10"/>
      <c r="F28" s="10"/>
      <c r="G28" s="11"/>
      <c r="H28" s="12"/>
      <c r="I28" s="13"/>
      <c r="J28" s="16"/>
      <c r="K28" s="1"/>
    </row>
    <row r="29" spans="1:11" x14ac:dyDescent="0.25">
      <c r="A29" s="8"/>
      <c r="B29" s="9"/>
      <c r="C29" s="10"/>
      <c r="D29" s="9"/>
      <c r="E29" s="10"/>
      <c r="F29" s="10"/>
      <c r="G29" s="11"/>
      <c r="H29" s="12"/>
      <c r="I29" s="13"/>
      <c r="J29" s="16"/>
      <c r="K29" s="1"/>
    </row>
    <row r="30" spans="1:11" x14ac:dyDescent="0.25">
      <c r="A30" s="8"/>
      <c r="B30" s="9"/>
      <c r="C30" s="10"/>
      <c r="D30" s="9"/>
      <c r="E30" s="10"/>
      <c r="F30" s="10"/>
      <c r="G30" s="11"/>
      <c r="H30" s="12"/>
      <c r="I30" s="13"/>
      <c r="J30" s="16"/>
      <c r="K30" s="1"/>
    </row>
    <row r="31" spans="1:11" x14ac:dyDescent="0.25">
      <c r="A31" s="8"/>
      <c r="B31" s="9"/>
      <c r="C31" s="10"/>
      <c r="D31" s="9"/>
      <c r="E31" s="10"/>
      <c r="F31" s="10"/>
      <c r="G31" s="11"/>
      <c r="H31" s="12"/>
      <c r="I31" s="13"/>
      <c r="J31" s="16"/>
      <c r="K31" s="1"/>
    </row>
    <row r="32" spans="1:11" x14ac:dyDescent="0.25">
      <c r="A32" s="8"/>
      <c r="B32" s="9"/>
      <c r="C32" s="10"/>
      <c r="D32" s="9"/>
      <c r="E32" s="10"/>
      <c r="F32" s="10"/>
      <c r="G32" s="11"/>
      <c r="H32" s="12"/>
      <c r="I32" s="13"/>
      <c r="J32" s="16"/>
      <c r="K32" s="1"/>
    </row>
    <row r="33" spans="1:11" x14ac:dyDescent="0.25">
      <c r="A33" s="8"/>
      <c r="B33" s="9"/>
      <c r="C33" s="10"/>
      <c r="D33" s="9"/>
      <c r="E33" s="10"/>
      <c r="F33" s="10"/>
      <c r="G33" s="11"/>
      <c r="H33" s="12"/>
      <c r="I33" s="13"/>
      <c r="J33" s="16"/>
      <c r="K33" s="1"/>
    </row>
    <row r="34" spans="1:11" x14ac:dyDescent="0.25">
      <c r="A34" s="8"/>
      <c r="B34" s="9"/>
      <c r="C34" s="10"/>
      <c r="D34" s="9"/>
      <c r="E34" s="10"/>
      <c r="F34" s="10"/>
      <c r="G34" s="11"/>
      <c r="H34" s="12"/>
      <c r="I34" s="13"/>
      <c r="J34" s="16"/>
      <c r="K34" s="1"/>
    </row>
    <row r="35" spans="1:11" x14ac:dyDescent="0.25">
      <c r="A35" s="8"/>
      <c r="B35" s="9"/>
      <c r="C35" s="10"/>
      <c r="D35" s="9"/>
      <c r="E35" s="10"/>
      <c r="F35" s="10"/>
      <c r="G35" s="11"/>
      <c r="H35" s="12"/>
      <c r="I35" s="13"/>
      <c r="J35" s="16"/>
      <c r="K35" s="1"/>
    </row>
    <row r="36" spans="1:11" x14ac:dyDescent="0.25">
      <c r="A36" s="8"/>
      <c r="B36" s="9"/>
      <c r="C36" s="10"/>
      <c r="D36" s="9"/>
      <c r="E36" s="10"/>
      <c r="F36" s="10"/>
      <c r="G36" s="11"/>
      <c r="H36" s="12"/>
      <c r="I36" s="13"/>
      <c r="J36" s="16"/>
      <c r="K36" s="1"/>
    </row>
    <row r="37" spans="1:11" x14ac:dyDescent="0.25">
      <c r="A37" s="8"/>
      <c r="B37" s="9"/>
      <c r="C37" s="10"/>
      <c r="D37" s="9"/>
      <c r="E37" s="10"/>
      <c r="F37" s="10"/>
      <c r="G37" s="11"/>
      <c r="H37" s="12"/>
      <c r="I37" s="13"/>
      <c r="J37" s="16"/>
      <c r="K37" s="1"/>
    </row>
  </sheetData>
  <sheetProtection password="CA23" sheet="1" objects="1" scenarios="1"/>
  <autoFilter ref="A5:J19">
    <sortState ref="A6:J19">
      <sortCondition descending="1" ref="J5:J19"/>
    </sortState>
  </autoFilter>
  <mergeCells count="3">
    <mergeCell ref="A2:C2"/>
    <mergeCell ref="E2:H2"/>
    <mergeCell ref="A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/>
  </sheetViews>
  <sheetFormatPr defaultRowHeight="15.75" x14ac:dyDescent="0.25"/>
  <cols>
    <col min="1" max="1" width="7.5703125" style="3" customWidth="1"/>
    <col min="2" max="2" width="7.140625" style="3" customWidth="1"/>
    <col min="3" max="3" width="12.28515625" style="3" customWidth="1"/>
    <col min="4" max="4" width="27.42578125" style="3" customWidth="1"/>
    <col min="5" max="5" width="12.28515625" style="3" bestFit="1" customWidth="1"/>
    <col min="6" max="6" width="12.7109375" style="3" bestFit="1" customWidth="1"/>
    <col min="7" max="7" width="27.85546875" style="3" bestFit="1" customWidth="1"/>
    <col min="8" max="8" width="7.28515625" style="15" bestFit="1" customWidth="1"/>
    <col min="9" max="10" width="9.140625" style="15"/>
    <col min="11" max="16384" width="9.140625" style="3"/>
  </cols>
  <sheetData>
    <row r="1" spans="1:12" x14ac:dyDescent="0.25">
      <c r="A1" s="74" t="s">
        <v>179</v>
      </c>
      <c r="B1" s="75"/>
      <c r="C1" s="76"/>
      <c r="D1" s="75"/>
      <c r="E1" s="77"/>
      <c r="F1" s="77"/>
      <c r="G1" s="75"/>
      <c r="H1" s="78"/>
      <c r="I1" s="78"/>
      <c r="J1" s="79"/>
      <c r="K1" s="1" t="s">
        <v>0</v>
      </c>
      <c r="L1" s="2">
        <v>260</v>
      </c>
    </row>
    <row r="2" spans="1:12" x14ac:dyDescent="0.25">
      <c r="A2" s="157" t="s">
        <v>1</v>
      </c>
      <c r="B2" s="158"/>
      <c r="C2" s="158"/>
      <c r="D2" s="73" t="s">
        <v>180</v>
      </c>
      <c r="E2" s="158" t="s">
        <v>201</v>
      </c>
      <c r="F2" s="158"/>
      <c r="G2" s="158"/>
      <c r="H2" s="158"/>
      <c r="I2" s="17"/>
      <c r="J2" s="81"/>
      <c r="K2" s="1"/>
    </row>
    <row r="3" spans="1:12" ht="16.5" thickBot="1" x14ac:dyDescent="0.3">
      <c r="A3" s="159" t="s">
        <v>82</v>
      </c>
      <c r="B3" s="160"/>
      <c r="C3" s="160"/>
      <c r="D3" s="160"/>
      <c r="E3" s="160"/>
      <c r="F3" s="160"/>
      <c r="G3" s="160"/>
      <c r="H3" s="160"/>
      <c r="I3" s="160"/>
      <c r="J3" s="161"/>
      <c r="K3" s="1"/>
    </row>
    <row r="4" spans="1:12" s="19" customFormat="1" ht="16.5" thickBot="1" x14ac:dyDescent="0.3">
      <c r="A4" s="18"/>
      <c r="B4" s="18"/>
      <c r="C4" s="18"/>
      <c r="D4" s="18"/>
      <c r="E4" s="18"/>
      <c r="F4" s="18"/>
      <c r="G4" s="18"/>
      <c r="H4" s="12"/>
      <c r="I4" s="12"/>
      <c r="J4" s="12"/>
      <c r="K4" s="14"/>
    </row>
    <row r="5" spans="1:12" x14ac:dyDescent="0.25">
      <c r="A5" s="62" t="s">
        <v>2</v>
      </c>
      <c r="B5" s="63" t="s">
        <v>7</v>
      </c>
      <c r="C5" s="63" t="s">
        <v>175</v>
      </c>
      <c r="D5" s="63" t="s">
        <v>176</v>
      </c>
      <c r="E5" s="63" t="s">
        <v>177</v>
      </c>
      <c r="F5" s="63" t="s">
        <v>178</v>
      </c>
      <c r="G5" s="64" t="s">
        <v>3</v>
      </c>
      <c r="H5" s="64" t="s">
        <v>4</v>
      </c>
      <c r="I5" s="64" t="s">
        <v>5</v>
      </c>
      <c r="J5" s="65" t="s">
        <v>6</v>
      </c>
      <c r="K5" s="1"/>
    </row>
    <row r="6" spans="1:12" x14ac:dyDescent="0.25">
      <c r="A6" s="66" t="s">
        <v>184</v>
      </c>
      <c r="B6" s="51">
        <v>125</v>
      </c>
      <c r="C6" s="32" t="s">
        <v>83</v>
      </c>
      <c r="D6" s="32" t="s">
        <v>11</v>
      </c>
      <c r="E6" s="32" t="s">
        <v>95</v>
      </c>
      <c r="F6" s="32" t="s">
        <v>96</v>
      </c>
      <c r="G6" s="32" t="s">
        <v>97</v>
      </c>
      <c r="H6" s="137">
        <v>188</v>
      </c>
      <c r="I6" s="21">
        <v>98</v>
      </c>
      <c r="J6" s="67">
        <f t="shared" ref="J6:J16" si="0">SUM(H6/sheettotalclass4)*100</f>
        <v>72.307692307692307</v>
      </c>
      <c r="K6" s="1"/>
    </row>
    <row r="7" spans="1:12" x14ac:dyDescent="0.25">
      <c r="A7" s="66" t="s">
        <v>185</v>
      </c>
      <c r="B7" s="51">
        <v>129</v>
      </c>
      <c r="C7" s="32" t="s">
        <v>83</v>
      </c>
      <c r="D7" s="32" t="s">
        <v>11</v>
      </c>
      <c r="E7" s="32" t="s">
        <v>105</v>
      </c>
      <c r="F7" s="32" t="s">
        <v>106</v>
      </c>
      <c r="G7" s="32" t="s">
        <v>107</v>
      </c>
      <c r="H7" s="138">
        <v>183</v>
      </c>
      <c r="I7" s="21">
        <v>96</v>
      </c>
      <c r="J7" s="67">
        <f t="shared" si="0"/>
        <v>70.384615384615387</v>
      </c>
      <c r="K7" s="1"/>
    </row>
    <row r="8" spans="1:12" x14ac:dyDescent="0.25">
      <c r="A8" s="66" t="s">
        <v>186</v>
      </c>
      <c r="B8" s="51">
        <v>123</v>
      </c>
      <c r="C8" s="32" t="s">
        <v>83</v>
      </c>
      <c r="D8" s="32" t="s">
        <v>61</v>
      </c>
      <c r="E8" s="32" t="s">
        <v>89</v>
      </c>
      <c r="F8" s="32" t="s">
        <v>90</v>
      </c>
      <c r="G8" s="32" t="s">
        <v>91</v>
      </c>
      <c r="H8" s="138">
        <v>182</v>
      </c>
      <c r="I8" s="21">
        <v>93</v>
      </c>
      <c r="J8" s="67">
        <f t="shared" si="0"/>
        <v>70</v>
      </c>
      <c r="K8" s="1"/>
    </row>
    <row r="9" spans="1:12" x14ac:dyDescent="0.25">
      <c r="A9" s="66" t="s">
        <v>187</v>
      </c>
      <c r="B9" s="51">
        <v>130</v>
      </c>
      <c r="C9" s="32" t="s">
        <v>83</v>
      </c>
      <c r="D9" s="32" t="s">
        <v>38</v>
      </c>
      <c r="E9" s="32" t="s">
        <v>108</v>
      </c>
      <c r="F9" s="32" t="s">
        <v>109</v>
      </c>
      <c r="G9" s="32" t="s">
        <v>110</v>
      </c>
      <c r="H9" s="137">
        <v>181</v>
      </c>
      <c r="I9" s="22">
        <v>93</v>
      </c>
      <c r="J9" s="67">
        <f t="shared" si="0"/>
        <v>69.615384615384613</v>
      </c>
      <c r="K9" s="1"/>
    </row>
    <row r="10" spans="1:12" x14ac:dyDescent="0.25">
      <c r="A10" s="66" t="s">
        <v>188</v>
      </c>
      <c r="B10" s="51">
        <v>128</v>
      </c>
      <c r="C10" s="32" t="s">
        <v>83</v>
      </c>
      <c r="D10" s="32" t="s">
        <v>24</v>
      </c>
      <c r="E10" s="32" t="s">
        <v>45</v>
      </c>
      <c r="F10" s="32" t="s">
        <v>46</v>
      </c>
      <c r="G10" s="32" t="s">
        <v>47</v>
      </c>
      <c r="H10" s="137">
        <v>180.5</v>
      </c>
      <c r="I10" s="21">
        <v>91</v>
      </c>
      <c r="J10" s="67">
        <f t="shared" si="0"/>
        <v>69.42307692307692</v>
      </c>
      <c r="K10" s="1"/>
    </row>
    <row r="11" spans="1:12" x14ac:dyDescent="0.25">
      <c r="A11" s="66" t="s">
        <v>194</v>
      </c>
      <c r="B11" s="51">
        <v>122</v>
      </c>
      <c r="C11" s="32" t="s">
        <v>83</v>
      </c>
      <c r="D11" s="32" t="s">
        <v>11</v>
      </c>
      <c r="E11" s="32" t="s">
        <v>86</v>
      </c>
      <c r="F11" s="32" t="s">
        <v>87</v>
      </c>
      <c r="G11" s="32" t="s">
        <v>88</v>
      </c>
      <c r="H11" s="138">
        <v>179</v>
      </c>
      <c r="I11" s="21">
        <v>92.5</v>
      </c>
      <c r="J11" s="67">
        <f t="shared" si="0"/>
        <v>68.84615384615384</v>
      </c>
      <c r="K11" s="1"/>
    </row>
    <row r="12" spans="1:12" x14ac:dyDescent="0.25">
      <c r="A12" s="66" t="s">
        <v>196</v>
      </c>
      <c r="B12" s="51">
        <v>121</v>
      </c>
      <c r="C12" s="32" t="s">
        <v>83</v>
      </c>
      <c r="D12" s="32" t="s">
        <v>24</v>
      </c>
      <c r="E12" s="32" t="s">
        <v>84</v>
      </c>
      <c r="F12" s="32" t="s">
        <v>46</v>
      </c>
      <c r="G12" s="32" t="s">
        <v>85</v>
      </c>
      <c r="H12" s="137">
        <v>178.5</v>
      </c>
      <c r="I12" s="21">
        <v>94.5</v>
      </c>
      <c r="J12" s="67">
        <f t="shared" si="0"/>
        <v>68.65384615384616</v>
      </c>
      <c r="K12" s="1"/>
    </row>
    <row r="13" spans="1:12" x14ac:dyDescent="0.25">
      <c r="A13" s="66" t="s">
        <v>197</v>
      </c>
      <c r="B13" s="51">
        <v>124</v>
      </c>
      <c r="C13" s="32" t="s">
        <v>83</v>
      </c>
      <c r="D13" s="32" t="s">
        <v>28</v>
      </c>
      <c r="E13" s="32" t="s">
        <v>92</v>
      </c>
      <c r="F13" s="32" t="s">
        <v>93</v>
      </c>
      <c r="G13" s="32" t="s">
        <v>94</v>
      </c>
      <c r="H13" s="137">
        <v>178.5</v>
      </c>
      <c r="I13" s="21">
        <v>93</v>
      </c>
      <c r="J13" s="67">
        <f t="shared" si="0"/>
        <v>68.65384615384616</v>
      </c>
      <c r="K13" s="1"/>
    </row>
    <row r="14" spans="1:12" x14ac:dyDescent="0.25">
      <c r="A14" s="66" t="s">
        <v>198</v>
      </c>
      <c r="B14" s="51">
        <v>126</v>
      </c>
      <c r="C14" s="32" t="s">
        <v>83</v>
      </c>
      <c r="D14" s="32" t="s">
        <v>98</v>
      </c>
      <c r="E14" s="32" t="s">
        <v>99</v>
      </c>
      <c r="F14" s="32" t="s">
        <v>100</v>
      </c>
      <c r="G14" s="32" t="s">
        <v>101</v>
      </c>
      <c r="H14" s="137">
        <v>178.5</v>
      </c>
      <c r="I14" s="21">
        <v>91.5</v>
      </c>
      <c r="J14" s="67">
        <f t="shared" si="0"/>
        <v>68.65384615384616</v>
      </c>
      <c r="K14" s="1"/>
    </row>
    <row r="15" spans="1:12" x14ac:dyDescent="0.25">
      <c r="A15" s="66" t="s">
        <v>199</v>
      </c>
      <c r="B15" s="51">
        <v>127</v>
      </c>
      <c r="C15" s="32" t="s">
        <v>83</v>
      </c>
      <c r="D15" s="32" t="s">
        <v>24</v>
      </c>
      <c r="E15" s="32" t="s">
        <v>102</v>
      </c>
      <c r="F15" s="32" t="s">
        <v>103</v>
      </c>
      <c r="G15" s="32" t="s">
        <v>104</v>
      </c>
      <c r="H15" s="137">
        <v>175</v>
      </c>
      <c r="I15" s="21">
        <v>91.5</v>
      </c>
      <c r="J15" s="67">
        <f t="shared" si="0"/>
        <v>67.307692307692307</v>
      </c>
      <c r="K15" s="1"/>
    </row>
    <row r="16" spans="1:12" ht="16.5" thickBot="1" x14ac:dyDescent="0.3">
      <c r="A16" s="68"/>
      <c r="B16" s="52">
        <v>131</v>
      </c>
      <c r="C16" s="34" t="s">
        <v>83</v>
      </c>
      <c r="D16" s="34" t="s">
        <v>55</v>
      </c>
      <c r="E16" s="34" t="s">
        <v>111</v>
      </c>
      <c r="F16" s="34" t="s">
        <v>112</v>
      </c>
      <c r="G16" s="34" t="s">
        <v>113</v>
      </c>
      <c r="H16" s="141"/>
      <c r="I16" s="146"/>
      <c r="J16" s="70">
        <f t="shared" si="0"/>
        <v>0</v>
      </c>
      <c r="K16" s="1"/>
    </row>
    <row r="17" spans="1:11" x14ac:dyDescent="0.25">
      <c r="A17" s="8"/>
      <c r="B17" s="9"/>
      <c r="C17" s="10"/>
      <c r="D17" s="9"/>
      <c r="E17" s="10"/>
      <c r="F17" s="10"/>
      <c r="G17" s="11"/>
      <c r="H17" s="12"/>
      <c r="I17" s="13"/>
      <c r="J17" s="16"/>
      <c r="K17" s="1"/>
    </row>
    <row r="18" spans="1:11" x14ac:dyDescent="0.25">
      <c r="A18" s="8"/>
      <c r="B18" s="9"/>
      <c r="C18" s="10"/>
      <c r="D18" s="9"/>
      <c r="E18" s="10"/>
      <c r="F18" s="10"/>
      <c r="G18" s="11"/>
      <c r="H18" s="12"/>
      <c r="I18" s="13"/>
      <c r="J18" s="16"/>
      <c r="K18" s="1"/>
    </row>
    <row r="19" spans="1:11" x14ac:dyDescent="0.25">
      <c r="A19" s="8"/>
      <c r="B19" s="9"/>
      <c r="C19" s="10"/>
      <c r="D19" s="9"/>
      <c r="E19" s="10"/>
      <c r="F19" s="10"/>
      <c r="G19" s="11"/>
      <c r="H19" s="12"/>
      <c r="I19" s="13"/>
      <c r="J19" s="16"/>
      <c r="K19" s="1"/>
    </row>
    <row r="20" spans="1:11" x14ac:dyDescent="0.25">
      <c r="A20" s="8"/>
      <c r="B20" s="9"/>
      <c r="C20" s="10"/>
      <c r="D20" s="9"/>
      <c r="E20" s="10"/>
      <c r="F20" s="10"/>
      <c r="G20" s="11"/>
      <c r="H20" s="12"/>
      <c r="I20" s="13"/>
      <c r="J20" s="16"/>
      <c r="K20" s="1"/>
    </row>
    <row r="21" spans="1:11" x14ac:dyDescent="0.25">
      <c r="A21" s="8"/>
      <c r="B21" s="9"/>
      <c r="C21" s="10"/>
      <c r="D21" s="9"/>
      <c r="E21" s="10"/>
      <c r="F21" s="10"/>
      <c r="G21" s="11"/>
      <c r="H21" s="12"/>
      <c r="I21" s="13"/>
      <c r="J21" s="16"/>
      <c r="K21" s="1"/>
    </row>
    <row r="22" spans="1:11" x14ac:dyDescent="0.25">
      <c r="A22" s="8"/>
      <c r="B22" s="9"/>
      <c r="C22" s="10"/>
      <c r="D22" s="9"/>
      <c r="E22" s="10"/>
      <c r="F22" s="10"/>
      <c r="G22" s="11"/>
      <c r="H22" s="12"/>
      <c r="I22" s="13"/>
      <c r="J22" s="16"/>
      <c r="K22" s="1"/>
    </row>
    <row r="23" spans="1:11" x14ac:dyDescent="0.25">
      <c r="A23" s="8"/>
      <c r="B23" s="9"/>
      <c r="C23" s="10"/>
      <c r="D23" s="9"/>
      <c r="E23" s="10"/>
      <c r="F23" s="10"/>
      <c r="G23" s="11"/>
      <c r="H23" s="12"/>
      <c r="I23" s="13"/>
      <c r="J23" s="16"/>
      <c r="K23" s="1"/>
    </row>
    <row r="24" spans="1:11" x14ac:dyDescent="0.25">
      <c r="A24" s="8"/>
      <c r="B24" s="9"/>
      <c r="C24" s="10"/>
      <c r="D24" s="9"/>
      <c r="E24" s="10"/>
      <c r="F24" s="10"/>
      <c r="G24" s="11"/>
      <c r="H24" s="12"/>
      <c r="I24" s="13"/>
      <c r="J24" s="16"/>
      <c r="K24" s="1"/>
    </row>
    <row r="25" spans="1:11" x14ac:dyDescent="0.25">
      <c r="A25" s="8"/>
      <c r="B25" s="9"/>
      <c r="C25" s="10"/>
      <c r="D25" s="9"/>
      <c r="E25" s="10"/>
      <c r="F25" s="10"/>
      <c r="G25" s="11"/>
      <c r="H25" s="12"/>
      <c r="I25" s="13"/>
      <c r="J25" s="16"/>
      <c r="K25" s="1"/>
    </row>
    <row r="26" spans="1:11" x14ac:dyDescent="0.25">
      <c r="A26" s="8"/>
      <c r="B26" s="9"/>
      <c r="C26" s="10"/>
      <c r="D26" s="9"/>
      <c r="E26" s="10"/>
      <c r="F26" s="10"/>
      <c r="G26" s="11"/>
      <c r="H26" s="12"/>
      <c r="I26" s="13"/>
      <c r="J26" s="16"/>
      <c r="K26" s="1"/>
    </row>
    <row r="27" spans="1:11" x14ac:dyDescent="0.25">
      <c r="A27" s="8"/>
      <c r="B27" s="9"/>
      <c r="C27" s="10"/>
      <c r="D27" s="9"/>
      <c r="E27" s="10"/>
      <c r="F27" s="10"/>
      <c r="G27" s="11"/>
      <c r="H27" s="12"/>
      <c r="I27" s="13"/>
      <c r="J27" s="16"/>
      <c r="K27" s="1"/>
    </row>
    <row r="28" spans="1:11" x14ac:dyDescent="0.25">
      <c r="A28" s="8"/>
      <c r="B28" s="9"/>
      <c r="C28" s="10"/>
      <c r="D28" s="9"/>
      <c r="E28" s="10"/>
      <c r="F28" s="10"/>
      <c r="G28" s="11"/>
      <c r="H28" s="12"/>
      <c r="I28" s="13"/>
      <c r="J28" s="16"/>
      <c r="K28" s="1"/>
    </row>
    <row r="29" spans="1:11" x14ac:dyDescent="0.25">
      <c r="A29" s="8"/>
      <c r="B29" s="9"/>
      <c r="C29" s="10"/>
      <c r="D29" s="9"/>
      <c r="E29" s="10"/>
      <c r="F29" s="10"/>
      <c r="G29" s="11"/>
      <c r="H29" s="12"/>
      <c r="I29" s="13"/>
      <c r="J29" s="16"/>
      <c r="K29" s="1"/>
    </row>
    <row r="30" spans="1:11" x14ac:dyDescent="0.25">
      <c r="A30" s="8"/>
      <c r="B30" s="9"/>
      <c r="C30" s="10"/>
      <c r="D30" s="9"/>
      <c r="E30" s="10"/>
      <c r="F30" s="10"/>
      <c r="G30" s="11"/>
      <c r="H30" s="12"/>
      <c r="I30" s="13"/>
      <c r="J30" s="16"/>
      <c r="K30" s="1"/>
    </row>
    <row r="31" spans="1:11" x14ac:dyDescent="0.25">
      <c r="A31" s="8"/>
      <c r="B31" s="9"/>
      <c r="C31" s="10"/>
      <c r="D31" s="9"/>
      <c r="E31" s="10"/>
      <c r="F31" s="10"/>
      <c r="G31" s="11"/>
      <c r="H31" s="12"/>
      <c r="I31" s="13"/>
      <c r="J31" s="16"/>
      <c r="K31" s="1"/>
    </row>
    <row r="32" spans="1:11" x14ac:dyDescent="0.25">
      <c r="A32" s="8"/>
      <c r="B32" s="9"/>
      <c r="C32" s="10"/>
      <c r="D32" s="9"/>
      <c r="E32" s="10"/>
      <c r="F32" s="10"/>
      <c r="G32" s="11"/>
      <c r="H32" s="12"/>
      <c r="I32" s="13"/>
      <c r="J32" s="16"/>
      <c r="K32" s="1"/>
    </row>
    <row r="33" spans="1:11" x14ac:dyDescent="0.25">
      <c r="A33" s="8"/>
      <c r="B33" s="9"/>
      <c r="C33" s="10"/>
      <c r="D33" s="9"/>
      <c r="E33" s="10"/>
      <c r="F33" s="10"/>
      <c r="G33" s="11"/>
      <c r="H33" s="12"/>
      <c r="I33" s="13"/>
      <c r="J33" s="16"/>
      <c r="K33" s="1"/>
    </row>
    <row r="34" spans="1:11" x14ac:dyDescent="0.25">
      <c r="A34" s="8"/>
      <c r="B34" s="9"/>
      <c r="C34" s="10"/>
      <c r="D34" s="9"/>
      <c r="E34" s="10"/>
      <c r="F34" s="10"/>
      <c r="G34" s="11"/>
      <c r="H34" s="12"/>
      <c r="I34" s="13"/>
      <c r="J34" s="16"/>
      <c r="K34" s="1"/>
    </row>
  </sheetData>
  <sheetProtection password="CA23" sheet="1" objects="1" scenarios="1"/>
  <sortState ref="A6:J16">
    <sortCondition descending="1" ref="J6:J16"/>
    <sortCondition descending="1" ref="I6:I16"/>
  </sortState>
  <mergeCells count="3">
    <mergeCell ref="A2:C2"/>
    <mergeCell ref="E2:H2"/>
    <mergeCell ref="A3:J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/>
  </sheetViews>
  <sheetFormatPr defaultRowHeight="15.75" x14ac:dyDescent="0.25"/>
  <cols>
    <col min="1" max="1" width="7.5703125" style="3" customWidth="1"/>
    <col min="2" max="2" width="7.140625" style="3" customWidth="1"/>
    <col min="3" max="3" width="12.28515625" style="3" customWidth="1"/>
    <col min="4" max="4" width="27.42578125" style="3" customWidth="1"/>
    <col min="5" max="5" width="12.28515625" style="3" bestFit="1" customWidth="1"/>
    <col min="6" max="6" width="8.28515625" style="3" customWidth="1"/>
    <col min="7" max="7" width="19.7109375" style="3" bestFit="1" customWidth="1"/>
    <col min="8" max="10" width="9.140625" style="15"/>
    <col min="11" max="16384" width="9.140625" style="3"/>
  </cols>
  <sheetData>
    <row r="1" spans="1:12" x14ac:dyDescent="0.25">
      <c r="A1" s="74" t="s">
        <v>179</v>
      </c>
      <c r="B1" s="75"/>
      <c r="C1" s="76"/>
      <c r="D1" s="75"/>
      <c r="E1" s="77"/>
      <c r="F1" s="77"/>
      <c r="G1" s="75"/>
      <c r="H1" s="78"/>
      <c r="I1" s="78"/>
      <c r="J1" s="79"/>
      <c r="K1" s="1" t="s">
        <v>0</v>
      </c>
      <c r="L1" s="2">
        <v>300</v>
      </c>
    </row>
    <row r="2" spans="1:12" x14ac:dyDescent="0.25">
      <c r="A2" s="157" t="s">
        <v>1</v>
      </c>
      <c r="B2" s="158"/>
      <c r="C2" s="158"/>
      <c r="D2" s="73" t="s">
        <v>180</v>
      </c>
      <c r="E2" s="158" t="s">
        <v>201</v>
      </c>
      <c r="F2" s="158"/>
      <c r="G2" s="158"/>
      <c r="H2" s="158"/>
      <c r="I2" s="17"/>
      <c r="J2" s="81"/>
      <c r="K2" s="1"/>
    </row>
    <row r="3" spans="1:12" ht="16.5" thickBot="1" x14ac:dyDescent="0.3">
      <c r="A3" s="159" t="s">
        <v>114</v>
      </c>
      <c r="B3" s="160"/>
      <c r="C3" s="160"/>
      <c r="D3" s="160"/>
      <c r="E3" s="160"/>
      <c r="F3" s="160"/>
      <c r="G3" s="160"/>
      <c r="H3" s="160"/>
      <c r="I3" s="160"/>
      <c r="J3" s="161"/>
      <c r="K3" s="1"/>
    </row>
    <row r="4" spans="1:12" s="19" customFormat="1" ht="16.5" thickBot="1" x14ac:dyDescent="0.3">
      <c r="A4" s="18"/>
      <c r="B4" s="18"/>
      <c r="C4" s="18"/>
      <c r="D4" s="18"/>
      <c r="E4" s="18"/>
      <c r="F4" s="18"/>
      <c r="G4" s="18"/>
      <c r="H4" s="12"/>
      <c r="I4" s="12"/>
      <c r="J4" s="12"/>
      <c r="K4" s="14"/>
    </row>
    <row r="5" spans="1:12" x14ac:dyDescent="0.25">
      <c r="A5" s="62" t="s">
        <v>2</v>
      </c>
      <c r="B5" s="63" t="s">
        <v>7</v>
      </c>
      <c r="C5" s="63" t="s">
        <v>175</v>
      </c>
      <c r="D5" s="63" t="s">
        <v>176</v>
      </c>
      <c r="E5" s="63" t="s">
        <v>177</v>
      </c>
      <c r="F5" s="63" t="s">
        <v>178</v>
      </c>
      <c r="G5" s="64" t="s">
        <v>3</v>
      </c>
      <c r="H5" s="64" t="s">
        <v>4</v>
      </c>
      <c r="I5" s="64" t="s">
        <v>5</v>
      </c>
      <c r="J5" s="65" t="s">
        <v>6</v>
      </c>
      <c r="K5" s="1"/>
    </row>
    <row r="6" spans="1:12" x14ac:dyDescent="0.25">
      <c r="A6" s="66" t="s">
        <v>184</v>
      </c>
      <c r="B6" s="51">
        <v>132</v>
      </c>
      <c r="C6" s="32" t="s">
        <v>115</v>
      </c>
      <c r="D6" s="32" t="s">
        <v>11</v>
      </c>
      <c r="E6" s="32" t="s">
        <v>86</v>
      </c>
      <c r="F6" s="32" t="s">
        <v>87</v>
      </c>
      <c r="G6" s="32" t="s">
        <v>88</v>
      </c>
      <c r="H6" s="26">
        <v>210.5</v>
      </c>
      <c r="I6" s="21">
        <v>109.5</v>
      </c>
      <c r="J6" s="67">
        <f>SUM(H6/sheettotalclass5)*100</f>
        <v>70.166666666666671</v>
      </c>
      <c r="K6" s="1"/>
    </row>
    <row r="7" spans="1:12" x14ac:dyDescent="0.25">
      <c r="A7" s="66" t="s">
        <v>185</v>
      </c>
      <c r="B7" s="51">
        <v>134</v>
      </c>
      <c r="C7" s="32" t="s">
        <v>115</v>
      </c>
      <c r="D7" s="32" t="s">
        <v>11</v>
      </c>
      <c r="E7" s="32" t="s">
        <v>116</v>
      </c>
      <c r="F7" s="32" t="s">
        <v>49</v>
      </c>
      <c r="G7" s="32" t="s">
        <v>117</v>
      </c>
      <c r="H7" s="26">
        <v>204</v>
      </c>
      <c r="I7" s="21">
        <v>106.5</v>
      </c>
      <c r="J7" s="67">
        <f>SUM(H7/sheettotalclass5)*100</f>
        <v>68</v>
      </c>
      <c r="K7" s="1"/>
    </row>
    <row r="8" spans="1:12" ht="16.5" thickBot="1" x14ac:dyDescent="0.3">
      <c r="A8" s="66" t="s">
        <v>186</v>
      </c>
      <c r="B8" s="52">
        <v>133</v>
      </c>
      <c r="C8" s="34" t="s">
        <v>115</v>
      </c>
      <c r="D8" s="34" t="s">
        <v>98</v>
      </c>
      <c r="E8" s="34" t="s">
        <v>99</v>
      </c>
      <c r="F8" s="34" t="s">
        <v>100</v>
      </c>
      <c r="G8" s="34" t="s">
        <v>101</v>
      </c>
      <c r="H8" s="135">
        <v>178.5</v>
      </c>
      <c r="I8" s="69">
        <v>93</v>
      </c>
      <c r="J8" s="70">
        <f>SUM(H8/sheettotalclass5)*100</f>
        <v>59.5</v>
      </c>
      <c r="K8" s="1"/>
    </row>
    <row r="9" spans="1:12" x14ac:dyDescent="0.25">
      <c r="A9" s="8"/>
      <c r="B9" s="9"/>
      <c r="C9" s="10"/>
      <c r="D9" s="9"/>
      <c r="E9" s="10"/>
      <c r="F9" s="10"/>
      <c r="G9" s="11"/>
      <c r="H9" s="12"/>
      <c r="I9" s="13"/>
      <c r="J9" s="16"/>
      <c r="K9" s="1"/>
    </row>
    <row r="10" spans="1:12" x14ac:dyDescent="0.25">
      <c r="A10" s="8"/>
      <c r="B10" s="9"/>
      <c r="C10" s="10"/>
      <c r="D10" s="9"/>
      <c r="E10" s="10"/>
      <c r="F10" s="10"/>
      <c r="G10" s="11"/>
      <c r="H10" s="12"/>
      <c r="I10" s="13"/>
      <c r="J10" s="16"/>
      <c r="K10" s="1"/>
    </row>
    <row r="11" spans="1:12" x14ac:dyDescent="0.25">
      <c r="A11" s="8"/>
      <c r="B11" s="9"/>
      <c r="C11" s="10"/>
      <c r="D11" s="9"/>
      <c r="E11" s="10"/>
      <c r="F11" s="10"/>
      <c r="G11" s="11"/>
      <c r="H11" s="12"/>
      <c r="I11" s="13"/>
      <c r="J11" s="16"/>
      <c r="K11" s="1"/>
    </row>
    <row r="12" spans="1:12" x14ac:dyDescent="0.25">
      <c r="A12" s="8"/>
      <c r="B12" s="9"/>
      <c r="C12" s="10"/>
      <c r="D12" s="9"/>
      <c r="E12" s="10"/>
      <c r="F12" s="10"/>
      <c r="G12" s="11"/>
      <c r="H12" s="12"/>
      <c r="I12" s="13"/>
      <c r="J12" s="16"/>
      <c r="K12" s="1"/>
    </row>
    <row r="13" spans="1:12" x14ac:dyDescent="0.25">
      <c r="A13" s="8"/>
      <c r="B13" s="9"/>
      <c r="C13" s="10"/>
      <c r="D13" s="9"/>
      <c r="E13" s="10"/>
      <c r="F13" s="10"/>
      <c r="G13" s="11"/>
      <c r="H13" s="12"/>
      <c r="I13" s="13"/>
      <c r="J13" s="16"/>
      <c r="K13" s="1"/>
    </row>
    <row r="14" spans="1:12" x14ac:dyDescent="0.25">
      <c r="A14" s="8"/>
      <c r="B14" s="9"/>
      <c r="C14" s="10"/>
      <c r="D14" s="9"/>
      <c r="E14" s="10"/>
      <c r="F14" s="10"/>
      <c r="G14" s="11"/>
      <c r="H14" s="12"/>
      <c r="I14" s="13"/>
      <c r="J14" s="16"/>
      <c r="K14" s="1"/>
    </row>
    <row r="15" spans="1:12" x14ac:dyDescent="0.25">
      <c r="A15" s="8"/>
      <c r="B15" s="9"/>
      <c r="C15" s="10"/>
      <c r="D15" s="9"/>
      <c r="E15" s="10"/>
      <c r="F15" s="10"/>
      <c r="G15" s="11"/>
      <c r="H15" s="12"/>
      <c r="I15" s="13"/>
      <c r="J15" s="16"/>
      <c r="K15" s="1"/>
    </row>
    <row r="16" spans="1:12" x14ac:dyDescent="0.25">
      <c r="A16" s="8"/>
      <c r="B16" s="9"/>
      <c r="C16" s="10"/>
      <c r="D16" s="9"/>
      <c r="E16" s="10"/>
      <c r="F16" s="10"/>
      <c r="G16" s="11"/>
      <c r="H16" s="12"/>
      <c r="I16" s="13"/>
      <c r="J16" s="16"/>
      <c r="K16" s="1"/>
    </row>
    <row r="17" spans="1:11" x14ac:dyDescent="0.25">
      <c r="A17" s="8"/>
      <c r="B17" s="9"/>
      <c r="C17" s="10"/>
      <c r="D17" s="9"/>
      <c r="E17" s="10"/>
      <c r="F17" s="10"/>
      <c r="G17" s="11"/>
      <c r="H17" s="12"/>
      <c r="I17" s="13"/>
      <c r="J17" s="16"/>
      <c r="K17" s="1"/>
    </row>
    <row r="18" spans="1:11" x14ac:dyDescent="0.25">
      <c r="A18" s="8"/>
      <c r="B18" s="9"/>
      <c r="C18" s="10"/>
      <c r="D18" s="9"/>
      <c r="E18" s="10"/>
      <c r="F18" s="10"/>
      <c r="G18" s="11"/>
      <c r="H18" s="12"/>
      <c r="I18" s="13"/>
      <c r="J18" s="16"/>
      <c r="K18" s="1"/>
    </row>
    <row r="19" spans="1:11" x14ac:dyDescent="0.25">
      <c r="A19" s="8"/>
      <c r="B19" s="9"/>
      <c r="C19" s="10"/>
      <c r="D19" s="9"/>
      <c r="E19" s="10"/>
      <c r="F19" s="10"/>
      <c r="G19" s="11"/>
      <c r="H19" s="12"/>
      <c r="I19" s="13"/>
      <c r="J19" s="16"/>
      <c r="K19" s="1"/>
    </row>
    <row r="20" spans="1:11" x14ac:dyDescent="0.25">
      <c r="A20" s="8"/>
      <c r="B20" s="9"/>
      <c r="C20" s="10"/>
      <c r="D20" s="9"/>
      <c r="E20" s="10"/>
      <c r="F20" s="10"/>
      <c r="G20" s="11"/>
      <c r="H20" s="12"/>
      <c r="I20" s="13"/>
      <c r="J20" s="16"/>
      <c r="K20" s="1"/>
    </row>
    <row r="21" spans="1:11" x14ac:dyDescent="0.25">
      <c r="A21" s="8"/>
      <c r="B21" s="9"/>
      <c r="C21" s="10"/>
      <c r="D21" s="9"/>
      <c r="E21" s="10"/>
      <c r="F21" s="10"/>
      <c r="G21" s="11"/>
      <c r="H21" s="12"/>
      <c r="I21" s="13"/>
      <c r="J21" s="16"/>
      <c r="K21" s="1"/>
    </row>
    <row r="22" spans="1:11" x14ac:dyDescent="0.25">
      <c r="A22" s="8"/>
      <c r="B22" s="9"/>
      <c r="C22" s="10"/>
      <c r="D22" s="9"/>
      <c r="E22" s="10"/>
      <c r="F22" s="10"/>
      <c r="G22" s="11"/>
      <c r="H22" s="12"/>
      <c r="I22" s="13"/>
      <c r="J22" s="16"/>
      <c r="K22" s="1"/>
    </row>
    <row r="23" spans="1:11" x14ac:dyDescent="0.25">
      <c r="A23" s="8"/>
      <c r="B23" s="9"/>
      <c r="C23" s="10"/>
      <c r="D23" s="9"/>
      <c r="E23" s="10"/>
      <c r="F23" s="10"/>
      <c r="G23" s="11"/>
      <c r="H23" s="12"/>
      <c r="I23" s="13"/>
      <c r="J23" s="16"/>
      <c r="K23" s="1"/>
    </row>
    <row r="24" spans="1:11" x14ac:dyDescent="0.25">
      <c r="A24" s="8"/>
      <c r="B24" s="9"/>
      <c r="C24" s="10"/>
      <c r="D24" s="9"/>
      <c r="E24" s="10"/>
      <c r="F24" s="10"/>
      <c r="G24" s="11"/>
      <c r="H24" s="12"/>
      <c r="I24" s="13"/>
      <c r="J24" s="16"/>
      <c r="K24" s="1"/>
    </row>
    <row r="25" spans="1:11" x14ac:dyDescent="0.25">
      <c r="A25" s="8"/>
      <c r="B25" s="9"/>
      <c r="C25" s="10"/>
      <c r="D25" s="9"/>
      <c r="E25" s="10"/>
      <c r="F25" s="10"/>
      <c r="G25" s="11"/>
      <c r="H25" s="12"/>
      <c r="I25" s="13"/>
      <c r="J25" s="16"/>
      <c r="K25" s="1"/>
    </row>
  </sheetData>
  <sheetProtection password="CA23" sheet="1" objects="1" scenarios="1"/>
  <autoFilter ref="A5:J8">
    <sortState ref="A6:J8">
      <sortCondition descending="1" ref="J5:J8"/>
    </sortState>
  </autoFilter>
  <mergeCells count="3">
    <mergeCell ref="A2:C2"/>
    <mergeCell ref="E2:H2"/>
    <mergeCell ref="A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/>
  </sheetViews>
  <sheetFormatPr defaultRowHeight="15.75" x14ac:dyDescent="0.25"/>
  <cols>
    <col min="1" max="1" width="7.5703125" style="3" customWidth="1"/>
    <col min="2" max="2" width="7.140625" style="3" customWidth="1"/>
    <col min="3" max="3" width="12.28515625" style="3" customWidth="1"/>
    <col min="4" max="4" width="27.42578125" style="3" customWidth="1"/>
    <col min="5" max="5" width="10.7109375" style="3" bestFit="1" customWidth="1"/>
    <col min="6" max="6" width="12.85546875" style="3" bestFit="1" customWidth="1"/>
    <col min="7" max="7" width="28.85546875" style="3" bestFit="1" customWidth="1"/>
    <col min="8" max="9" width="9.140625" style="15"/>
    <col min="10" max="16384" width="9.140625" style="3"/>
  </cols>
  <sheetData>
    <row r="1" spans="1:10" x14ac:dyDescent="0.25">
      <c r="A1" s="74" t="s">
        <v>179</v>
      </c>
      <c r="B1" s="75"/>
      <c r="C1" s="76"/>
      <c r="D1" s="75"/>
      <c r="E1" s="77"/>
      <c r="F1" s="77"/>
      <c r="G1" s="75"/>
      <c r="H1" s="78"/>
      <c r="I1" s="79"/>
      <c r="J1" s="1"/>
    </row>
    <row r="2" spans="1:10" x14ac:dyDescent="0.25">
      <c r="A2" s="157" t="s">
        <v>1</v>
      </c>
      <c r="B2" s="158"/>
      <c r="C2" s="158"/>
      <c r="D2" s="73" t="s">
        <v>180</v>
      </c>
      <c r="E2" s="158" t="s">
        <v>201</v>
      </c>
      <c r="F2" s="158"/>
      <c r="G2" s="158"/>
      <c r="H2" s="158"/>
      <c r="I2" s="81"/>
      <c r="J2" s="1"/>
    </row>
    <row r="3" spans="1:10" ht="16.5" thickBot="1" x14ac:dyDescent="0.3">
      <c r="A3" s="159" t="s">
        <v>118</v>
      </c>
      <c r="B3" s="160"/>
      <c r="C3" s="160"/>
      <c r="D3" s="160"/>
      <c r="E3" s="160"/>
      <c r="F3" s="160"/>
      <c r="G3" s="160"/>
      <c r="H3" s="160"/>
      <c r="I3" s="161"/>
      <c r="J3" s="1"/>
    </row>
    <row r="4" spans="1:10" s="19" customFormat="1" ht="16.5" thickBot="1" x14ac:dyDescent="0.3">
      <c r="A4" s="18"/>
      <c r="B4" s="18"/>
      <c r="C4" s="18"/>
      <c r="D4" s="18"/>
      <c r="E4" s="18"/>
      <c r="F4" s="18"/>
      <c r="G4" s="18"/>
      <c r="H4" s="12"/>
      <c r="I4" s="12"/>
      <c r="J4" s="14"/>
    </row>
    <row r="5" spans="1:10" s="19" customFormat="1" ht="16.5" thickBot="1" x14ac:dyDescent="0.3">
      <c r="A5" s="153" t="s">
        <v>2</v>
      </c>
      <c r="B5" s="154" t="s">
        <v>7</v>
      </c>
      <c r="C5" s="154" t="s">
        <v>175</v>
      </c>
      <c r="D5" s="154" t="s">
        <v>176</v>
      </c>
      <c r="E5" s="154" t="s">
        <v>177</v>
      </c>
      <c r="F5" s="154" t="s">
        <v>178</v>
      </c>
      <c r="G5" s="155" t="s">
        <v>3</v>
      </c>
      <c r="H5" s="155" t="s">
        <v>4</v>
      </c>
      <c r="I5" s="156" t="s">
        <v>6</v>
      </c>
      <c r="J5" s="14"/>
    </row>
    <row r="6" spans="1:10" x14ac:dyDescent="0.25">
      <c r="A6" s="162" t="s">
        <v>185</v>
      </c>
      <c r="B6" s="50">
        <v>135</v>
      </c>
      <c r="C6" s="30" t="s">
        <v>119</v>
      </c>
      <c r="D6" s="30" t="s">
        <v>11</v>
      </c>
      <c r="E6" s="30" t="s">
        <v>42</v>
      </c>
      <c r="F6" s="30" t="s">
        <v>43</v>
      </c>
      <c r="G6" s="30" t="s">
        <v>81</v>
      </c>
      <c r="H6" s="164">
        <v>101.5</v>
      </c>
      <c r="I6" s="166">
        <v>67.67</v>
      </c>
      <c r="J6" s="1"/>
    </row>
    <row r="7" spans="1:10" ht="16.5" thickBot="1" x14ac:dyDescent="0.3">
      <c r="A7" s="163"/>
      <c r="B7" s="52">
        <v>136</v>
      </c>
      <c r="C7" s="34" t="s">
        <v>119</v>
      </c>
      <c r="D7" s="34" t="s">
        <v>11</v>
      </c>
      <c r="E7" s="34" t="s">
        <v>42</v>
      </c>
      <c r="F7" s="34" t="s">
        <v>120</v>
      </c>
      <c r="G7" s="34" t="s">
        <v>121</v>
      </c>
      <c r="H7" s="165"/>
      <c r="I7" s="167"/>
      <c r="J7" s="1"/>
    </row>
    <row r="8" spans="1:10" x14ac:dyDescent="0.25">
      <c r="A8" s="162" t="s">
        <v>186</v>
      </c>
      <c r="B8" s="50">
        <v>137</v>
      </c>
      <c r="C8" s="30" t="s">
        <v>119</v>
      </c>
      <c r="D8" s="30" t="s">
        <v>11</v>
      </c>
      <c r="E8" s="30" t="s">
        <v>12</v>
      </c>
      <c r="F8" s="30" t="s">
        <v>13</v>
      </c>
      <c r="G8" s="30" t="s">
        <v>14</v>
      </c>
      <c r="H8" s="168">
        <v>98</v>
      </c>
      <c r="I8" s="166">
        <v>65.33</v>
      </c>
      <c r="J8" s="1"/>
    </row>
    <row r="9" spans="1:10" ht="16.5" thickBot="1" x14ac:dyDescent="0.3">
      <c r="A9" s="163"/>
      <c r="B9" s="52">
        <v>138</v>
      </c>
      <c r="C9" s="34" t="s">
        <v>119</v>
      </c>
      <c r="D9" s="34" t="s">
        <v>11</v>
      </c>
      <c r="E9" s="34" t="s">
        <v>122</v>
      </c>
      <c r="F9" s="34" t="s">
        <v>49</v>
      </c>
      <c r="G9" s="34" t="s">
        <v>50</v>
      </c>
      <c r="H9" s="169"/>
      <c r="I9" s="167"/>
      <c r="J9" s="1"/>
    </row>
    <row r="10" spans="1:10" x14ac:dyDescent="0.25">
      <c r="A10" s="162" t="s">
        <v>184</v>
      </c>
      <c r="B10" s="50">
        <v>139</v>
      </c>
      <c r="C10" s="30" t="s">
        <v>119</v>
      </c>
      <c r="D10" s="30" t="s">
        <v>11</v>
      </c>
      <c r="E10" s="30" t="s">
        <v>116</v>
      </c>
      <c r="F10" s="30" t="s">
        <v>49</v>
      </c>
      <c r="G10" s="30" t="s">
        <v>117</v>
      </c>
      <c r="H10" s="164">
        <v>112</v>
      </c>
      <c r="I10" s="166">
        <v>74.67</v>
      </c>
      <c r="J10" s="1"/>
    </row>
    <row r="11" spans="1:10" ht="16.5" thickBot="1" x14ac:dyDescent="0.3">
      <c r="A11" s="163"/>
      <c r="B11" s="52">
        <v>140</v>
      </c>
      <c r="C11" s="34" t="s">
        <v>119</v>
      </c>
      <c r="D11" s="34" t="s">
        <v>11</v>
      </c>
      <c r="E11" s="34" t="s">
        <v>123</v>
      </c>
      <c r="F11" s="34" t="s">
        <v>124</v>
      </c>
      <c r="G11" s="34" t="s">
        <v>125</v>
      </c>
      <c r="H11" s="165"/>
      <c r="I11" s="167"/>
      <c r="J11" s="1"/>
    </row>
    <row r="12" spans="1:10" x14ac:dyDescent="0.25">
      <c r="A12" s="8"/>
      <c r="B12" s="9"/>
      <c r="C12" s="10"/>
      <c r="D12" s="9"/>
      <c r="E12" s="10"/>
      <c r="F12" s="10"/>
      <c r="G12" s="11"/>
      <c r="H12" s="12"/>
      <c r="I12" s="16"/>
      <c r="J12" s="1"/>
    </row>
    <row r="13" spans="1:10" x14ac:dyDescent="0.25">
      <c r="A13" s="8"/>
      <c r="B13" s="9"/>
      <c r="C13" s="10"/>
      <c r="D13" s="9"/>
      <c r="E13" s="10"/>
      <c r="F13" s="10"/>
      <c r="G13" s="11"/>
      <c r="H13" s="12"/>
      <c r="I13" s="16"/>
      <c r="J13" s="1"/>
    </row>
    <row r="14" spans="1:10" x14ac:dyDescent="0.25">
      <c r="A14" s="8"/>
      <c r="B14" s="9"/>
      <c r="C14" s="10"/>
      <c r="D14" s="9"/>
      <c r="E14" s="10"/>
      <c r="F14" s="10"/>
      <c r="G14" s="11"/>
      <c r="H14" s="12"/>
      <c r="I14" s="16"/>
      <c r="J14" s="1"/>
    </row>
    <row r="15" spans="1:10" x14ac:dyDescent="0.25">
      <c r="A15" s="8"/>
      <c r="B15" s="9"/>
      <c r="C15" s="10"/>
      <c r="D15" s="9"/>
      <c r="E15" s="10"/>
      <c r="F15" s="10"/>
      <c r="G15" s="11"/>
      <c r="H15" s="12"/>
      <c r="I15" s="16"/>
      <c r="J15" s="1"/>
    </row>
    <row r="16" spans="1:10" x14ac:dyDescent="0.25">
      <c r="A16" s="8"/>
      <c r="B16" s="9"/>
      <c r="C16" s="10"/>
      <c r="D16" s="9"/>
      <c r="E16" s="10"/>
      <c r="F16" s="10"/>
      <c r="G16" s="11"/>
      <c r="H16" s="12"/>
      <c r="I16" s="16"/>
      <c r="J16" s="1"/>
    </row>
    <row r="17" spans="1:10" x14ac:dyDescent="0.25">
      <c r="A17" s="8"/>
      <c r="B17" s="9"/>
      <c r="C17" s="10"/>
      <c r="D17" s="9"/>
      <c r="E17" s="10"/>
      <c r="F17" s="10"/>
      <c r="G17" s="11"/>
      <c r="H17" s="12"/>
      <c r="I17" s="16"/>
      <c r="J17" s="1"/>
    </row>
    <row r="18" spans="1:10" x14ac:dyDescent="0.25">
      <c r="A18" s="8"/>
      <c r="B18" s="9"/>
      <c r="C18" s="10"/>
      <c r="D18" s="9"/>
      <c r="E18" s="10"/>
      <c r="F18" s="10"/>
      <c r="G18" s="11"/>
      <c r="H18" s="12"/>
      <c r="I18" s="16"/>
      <c r="J18" s="1"/>
    </row>
    <row r="19" spans="1:10" x14ac:dyDescent="0.25">
      <c r="A19" s="8"/>
      <c r="B19" s="9"/>
      <c r="C19" s="10"/>
      <c r="D19" s="9"/>
      <c r="E19" s="10"/>
      <c r="F19" s="10"/>
      <c r="G19" s="11"/>
      <c r="H19" s="12"/>
      <c r="I19" s="16"/>
      <c r="J19" s="1"/>
    </row>
    <row r="20" spans="1:10" x14ac:dyDescent="0.25">
      <c r="A20" s="8"/>
      <c r="B20" s="9"/>
      <c r="C20" s="10"/>
      <c r="D20" s="9"/>
      <c r="E20" s="10"/>
      <c r="F20" s="10"/>
      <c r="G20" s="11"/>
      <c r="H20" s="12"/>
      <c r="I20" s="16"/>
      <c r="J20" s="1"/>
    </row>
    <row r="21" spans="1:10" x14ac:dyDescent="0.25">
      <c r="A21" s="8"/>
      <c r="B21" s="9"/>
      <c r="C21" s="10"/>
      <c r="D21" s="9"/>
      <c r="E21" s="10"/>
      <c r="F21" s="10"/>
      <c r="G21" s="11"/>
      <c r="H21" s="12"/>
      <c r="I21" s="16"/>
      <c r="J21" s="1"/>
    </row>
    <row r="22" spans="1:10" x14ac:dyDescent="0.25">
      <c r="A22" s="8"/>
      <c r="B22" s="9"/>
      <c r="C22" s="10"/>
      <c r="D22" s="9"/>
      <c r="E22" s="10"/>
      <c r="F22" s="10"/>
      <c r="G22" s="11"/>
      <c r="H22" s="12"/>
      <c r="I22" s="16"/>
      <c r="J22" s="1"/>
    </row>
    <row r="23" spans="1:10" x14ac:dyDescent="0.25">
      <c r="A23" s="8"/>
      <c r="B23" s="9"/>
      <c r="C23" s="10"/>
      <c r="D23" s="9"/>
      <c r="E23" s="10"/>
      <c r="F23" s="10"/>
      <c r="G23" s="11"/>
      <c r="H23" s="12"/>
      <c r="I23" s="16"/>
      <c r="J23" s="1"/>
    </row>
    <row r="24" spans="1:10" x14ac:dyDescent="0.25">
      <c r="A24" s="8"/>
      <c r="B24" s="9"/>
      <c r="C24" s="10"/>
      <c r="D24" s="9"/>
      <c r="E24" s="10"/>
      <c r="F24" s="10"/>
      <c r="G24" s="11"/>
      <c r="H24" s="12"/>
      <c r="I24" s="16"/>
      <c r="J24" s="1"/>
    </row>
    <row r="25" spans="1:10" x14ac:dyDescent="0.25">
      <c r="A25" s="8"/>
      <c r="B25" s="9"/>
      <c r="C25" s="10"/>
      <c r="D25" s="9"/>
      <c r="E25" s="10"/>
      <c r="F25" s="10"/>
      <c r="G25" s="11"/>
      <c r="H25" s="12"/>
      <c r="I25" s="16"/>
      <c r="J25" s="1"/>
    </row>
    <row r="26" spans="1:10" x14ac:dyDescent="0.25">
      <c r="A26" s="8"/>
      <c r="B26" s="9"/>
      <c r="C26" s="10"/>
      <c r="D26" s="9"/>
      <c r="E26" s="10"/>
      <c r="F26" s="10"/>
      <c r="G26" s="11"/>
      <c r="H26" s="12"/>
      <c r="I26" s="16"/>
      <c r="J26" s="1"/>
    </row>
    <row r="27" spans="1:10" x14ac:dyDescent="0.25">
      <c r="A27" s="8"/>
      <c r="B27" s="9"/>
      <c r="C27" s="10"/>
      <c r="D27" s="9"/>
      <c r="E27" s="10"/>
      <c r="F27" s="10"/>
      <c r="G27" s="11"/>
      <c r="H27" s="12"/>
      <c r="I27" s="16"/>
      <c r="J27" s="1"/>
    </row>
    <row r="28" spans="1:10" x14ac:dyDescent="0.25">
      <c r="A28" s="8"/>
      <c r="B28" s="9"/>
      <c r="C28" s="10"/>
      <c r="D28" s="9"/>
      <c r="E28" s="10"/>
      <c r="F28" s="10"/>
      <c r="G28" s="11"/>
      <c r="H28" s="12"/>
      <c r="I28" s="16"/>
      <c r="J28" s="1"/>
    </row>
    <row r="29" spans="1:10" x14ac:dyDescent="0.25">
      <c r="A29" s="8"/>
      <c r="B29" s="9"/>
      <c r="C29" s="10"/>
      <c r="D29" s="9"/>
      <c r="E29" s="10"/>
      <c r="F29" s="10"/>
      <c r="G29" s="11"/>
      <c r="H29" s="12"/>
      <c r="I29" s="16"/>
      <c r="J29" s="1"/>
    </row>
  </sheetData>
  <sheetProtection password="CA23" sheet="1" objects="1" scenarios="1"/>
  <autoFilter ref="A5:I11"/>
  <mergeCells count="12">
    <mergeCell ref="A10:A11"/>
    <mergeCell ref="H6:H7"/>
    <mergeCell ref="I6:I7"/>
    <mergeCell ref="I8:I9"/>
    <mergeCell ref="I10:I11"/>
    <mergeCell ref="H8:H9"/>
    <mergeCell ref="H10:H11"/>
    <mergeCell ref="A2:C2"/>
    <mergeCell ref="E2:H2"/>
    <mergeCell ref="A3:I3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/>
  </sheetViews>
  <sheetFormatPr defaultRowHeight="15.75" x14ac:dyDescent="0.25"/>
  <cols>
    <col min="1" max="1" width="7.5703125" style="3" customWidth="1"/>
    <col min="2" max="2" width="7.140625" style="3" customWidth="1"/>
    <col min="3" max="3" width="12.28515625" style="3" customWidth="1"/>
    <col min="4" max="4" width="27.42578125" style="3" customWidth="1"/>
    <col min="5" max="5" width="12.28515625" style="3" bestFit="1" customWidth="1"/>
    <col min="6" max="6" width="10.5703125" style="3" bestFit="1" customWidth="1"/>
    <col min="7" max="7" width="31.28515625" style="3" bestFit="1" customWidth="1"/>
    <col min="8" max="10" width="9.140625" style="15"/>
    <col min="11" max="16384" width="9.140625" style="3"/>
  </cols>
  <sheetData>
    <row r="1" spans="1:11" x14ac:dyDescent="0.25">
      <c r="A1" s="74" t="s">
        <v>179</v>
      </c>
      <c r="B1" s="75"/>
      <c r="C1" s="76"/>
      <c r="D1" s="75"/>
      <c r="E1" s="77"/>
      <c r="F1" s="77"/>
      <c r="G1" s="75"/>
      <c r="H1" s="78"/>
      <c r="I1" s="78"/>
      <c r="J1" s="79"/>
      <c r="K1" s="1"/>
    </row>
    <row r="2" spans="1:11" x14ac:dyDescent="0.25">
      <c r="A2" s="157" t="s">
        <v>1</v>
      </c>
      <c r="B2" s="158"/>
      <c r="C2" s="158"/>
      <c r="D2" s="73" t="s">
        <v>180</v>
      </c>
      <c r="E2" s="158" t="s">
        <v>191</v>
      </c>
      <c r="F2" s="158"/>
      <c r="G2" s="158"/>
      <c r="H2" s="158"/>
      <c r="I2" s="17"/>
      <c r="J2" s="81"/>
      <c r="K2" s="1"/>
    </row>
    <row r="3" spans="1:11" ht="16.5" thickBot="1" x14ac:dyDescent="0.3">
      <c r="A3" s="159" t="s">
        <v>190</v>
      </c>
      <c r="B3" s="160"/>
      <c r="C3" s="160"/>
      <c r="D3" s="160"/>
      <c r="E3" s="160"/>
      <c r="F3" s="160"/>
      <c r="G3" s="160"/>
      <c r="H3" s="160"/>
      <c r="I3" s="160"/>
      <c r="J3" s="161"/>
      <c r="K3" s="1"/>
    </row>
    <row r="4" spans="1:11" ht="16.5" thickBot="1" x14ac:dyDescent="0.3">
      <c r="A4" s="27"/>
      <c r="B4" s="27"/>
      <c r="C4" s="27"/>
      <c r="D4" s="27"/>
      <c r="E4" s="27"/>
      <c r="F4" s="27"/>
      <c r="G4" s="27"/>
      <c r="H4" s="12"/>
      <c r="I4" s="12"/>
      <c r="J4" s="12"/>
      <c r="K4" s="1"/>
    </row>
    <row r="5" spans="1:11" x14ac:dyDescent="0.25">
      <c r="A5" s="62" t="s">
        <v>2</v>
      </c>
      <c r="B5" s="63" t="s">
        <v>7</v>
      </c>
      <c r="C5" s="63" t="s">
        <v>175</v>
      </c>
      <c r="D5" s="63" t="s">
        <v>176</v>
      </c>
      <c r="E5" s="63" t="s">
        <v>177</v>
      </c>
      <c r="F5" s="63" t="s">
        <v>178</v>
      </c>
      <c r="G5" s="64" t="s">
        <v>3</v>
      </c>
      <c r="H5" s="64" t="s">
        <v>4</v>
      </c>
      <c r="I5" s="64" t="s">
        <v>5</v>
      </c>
      <c r="J5" s="65" t="s">
        <v>6</v>
      </c>
      <c r="K5" s="1"/>
    </row>
    <row r="6" spans="1:11" x14ac:dyDescent="0.25">
      <c r="A6" s="66" t="s">
        <v>184</v>
      </c>
      <c r="B6" s="144">
        <v>220</v>
      </c>
      <c r="C6" s="41" t="s">
        <v>169</v>
      </c>
      <c r="D6" s="41" t="s">
        <v>38</v>
      </c>
      <c r="E6" s="41" t="s">
        <v>108</v>
      </c>
      <c r="F6" s="41" t="s">
        <v>109</v>
      </c>
      <c r="G6" s="41" t="s">
        <v>110</v>
      </c>
      <c r="H6" s="138">
        <v>227</v>
      </c>
      <c r="I6" s="21">
        <v>57</v>
      </c>
      <c r="J6" s="67">
        <v>70.94</v>
      </c>
      <c r="K6" s="1"/>
    </row>
    <row r="7" spans="1:11" x14ac:dyDescent="0.25">
      <c r="A7" s="66" t="s">
        <v>184</v>
      </c>
      <c r="B7" s="51">
        <v>201</v>
      </c>
      <c r="C7" s="32" t="s">
        <v>137</v>
      </c>
      <c r="D7" s="32" t="s">
        <v>61</v>
      </c>
      <c r="E7" s="32" t="s">
        <v>138</v>
      </c>
      <c r="F7" s="32" t="s">
        <v>139</v>
      </c>
      <c r="G7" s="32" t="s">
        <v>140</v>
      </c>
      <c r="H7" s="137">
        <v>174</v>
      </c>
      <c r="I7" s="21">
        <v>56</v>
      </c>
      <c r="J7" s="67">
        <v>69.599999999999994</v>
      </c>
      <c r="K7" s="1"/>
    </row>
    <row r="8" spans="1:11" x14ac:dyDescent="0.25">
      <c r="A8" s="66" t="s">
        <v>184</v>
      </c>
      <c r="B8" s="51">
        <v>206</v>
      </c>
      <c r="C8" s="41" t="s">
        <v>144</v>
      </c>
      <c r="D8" s="140" t="s">
        <v>55</v>
      </c>
      <c r="E8" s="41" t="s">
        <v>71</v>
      </c>
      <c r="F8" s="41" t="s">
        <v>72</v>
      </c>
      <c r="G8" s="41" t="s">
        <v>73</v>
      </c>
      <c r="H8" s="138">
        <v>192</v>
      </c>
      <c r="I8" s="21">
        <v>55</v>
      </c>
      <c r="J8" s="67">
        <v>68.569999999999993</v>
      </c>
      <c r="K8" s="1"/>
    </row>
    <row r="9" spans="1:11" x14ac:dyDescent="0.25">
      <c r="A9" s="66" t="s">
        <v>185</v>
      </c>
      <c r="B9" s="51">
        <v>202</v>
      </c>
      <c r="C9" s="32" t="s">
        <v>137</v>
      </c>
      <c r="D9" s="32" t="s">
        <v>61</v>
      </c>
      <c r="E9" s="32" t="s">
        <v>62</v>
      </c>
      <c r="F9" s="32" t="s">
        <v>63</v>
      </c>
      <c r="G9" s="32" t="s">
        <v>64</v>
      </c>
      <c r="H9" s="137">
        <v>168.5</v>
      </c>
      <c r="I9" s="21">
        <v>55</v>
      </c>
      <c r="J9" s="67">
        <v>67.400000000000006</v>
      </c>
      <c r="K9" s="1"/>
    </row>
    <row r="10" spans="1:11" x14ac:dyDescent="0.25">
      <c r="A10" s="66" t="s">
        <v>185</v>
      </c>
      <c r="B10" s="51">
        <v>205</v>
      </c>
      <c r="C10" s="32" t="s">
        <v>144</v>
      </c>
      <c r="D10" s="32" t="s">
        <v>38</v>
      </c>
      <c r="E10" s="32" t="s">
        <v>68</v>
      </c>
      <c r="F10" s="32" t="s">
        <v>69</v>
      </c>
      <c r="G10" s="32" t="s">
        <v>70</v>
      </c>
      <c r="H10" s="137">
        <v>182.5</v>
      </c>
      <c r="I10" s="131">
        <v>53</v>
      </c>
      <c r="J10" s="67">
        <v>65.180000000000007</v>
      </c>
      <c r="K10" s="1"/>
    </row>
    <row r="11" spans="1:11" x14ac:dyDescent="0.25">
      <c r="A11" s="66" t="s">
        <v>186</v>
      </c>
      <c r="B11" s="51">
        <v>207</v>
      </c>
      <c r="C11" s="41" t="s">
        <v>144</v>
      </c>
      <c r="D11" s="32" t="s">
        <v>61</v>
      </c>
      <c r="E11" s="41" t="s">
        <v>145</v>
      </c>
      <c r="F11" s="41" t="s">
        <v>146</v>
      </c>
      <c r="G11" s="41" t="s">
        <v>147</v>
      </c>
      <c r="H11" s="137">
        <v>182.5</v>
      </c>
      <c r="I11" s="131">
        <v>52</v>
      </c>
      <c r="J11" s="67">
        <v>65.180000000000007</v>
      </c>
      <c r="K11" s="1"/>
    </row>
    <row r="12" spans="1:11" x14ac:dyDescent="0.25">
      <c r="A12" s="66" t="s">
        <v>186</v>
      </c>
      <c r="B12" s="51">
        <v>203</v>
      </c>
      <c r="C12" s="32" t="s">
        <v>137</v>
      </c>
      <c r="D12" s="32" t="s">
        <v>51</v>
      </c>
      <c r="E12" s="32" t="s">
        <v>141</v>
      </c>
      <c r="F12" s="32" t="s">
        <v>142</v>
      </c>
      <c r="G12" s="32" t="s">
        <v>143</v>
      </c>
      <c r="H12" s="138">
        <v>162</v>
      </c>
      <c r="I12" s="21">
        <v>53</v>
      </c>
      <c r="J12" s="67">
        <v>64.8</v>
      </c>
      <c r="K12" s="1"/>
    </row>
    <row r="13" spans="1:11" ht="16.5" thickBot="1" x14ac:dyDescent="0.3">
      <c r="A13" s="68" t="s">
        <v>193</v>
      </c>
      <c r="B13" s="56">
        <v>221</v>
      </c>
      <c r="C13" s="44" t="s">
        <v>169</v>
      </c>
      <c r="D13" s="44" t="s">
        <v>55</v>
      </c>
      <c r="E13" s="44" t="s">
        <v>111</v>
      </c>
      <c r="F13" s="44" t="s">
        <v>112</v>
      </c>
      <c r="G13" s="44" t="s">
        <v>113</v>
      </c>
      <c r="H13" s="139">
        <v>0</v>
      </c>
      <c r="I13" s="69">
        <v>0</v>
      </c>
      <c r="J13" s="70">
        <v>0</v>
      </c>
      <c r="K13" s="1"/>
    </row>
    <row r="14" spans="1:11" x14ac:dyDescent="0.25">
      <c r="A14" s="8"/>
      <c r="B14" s="9"/>
      <c r="C14" s="10"/>
      <c r="D14" s="9"/>
      <c r="E14" s="10"/>
      <c r="F14" s="10"/>
      <c r="G14" s="11"/>
      <c r="H14" s="12"/>
      <c r="I14" s="13"/>
      <c r="J14" s="16"/>
      <c r="K14" s="1"/>
    </row>
    <row r="15" spans="1:11" x14ac:dyDescent="0.25">
      <c r="A15" s="8"/>
      <c r="B15" s="9"/>
      <c r="C15" s="10"/>
      <c r="D15" s="9"/>
      <c r="E15" s="10"/>
      <c r="F15" s="10"/>
      <c r="G15" s="11"/>
      <c r="H15" s="12"/>
      <c r="I15" s="13"/>
      <c r="J15" s="16"/>
      <c r="K15" s="1"/>
    </row>
    <row r="16" spans="1:11" x14ac:dyDescent="0.25">
      <c r="A16" s="8"/>
      <c r="B16" s="9"/>
      <c r="C16" s="10"/>
      <c r="D16" s="9"/>
      <c r="E16" s="10"/>
      <c r="F16" s="10"/>
      <c r="G16" s="11"/>
      <c r="H16" s="12"/>
      <c r="I16" s="13"/>
      <c r="J16" s="16"/>
      <c r="K16" s="1"/>
    </row>
    <row r="17" spans="1:11" x14ac:dyDescent="0.25">
      <c r="A17" s="8"/>
      <c r="B17" s="9"/>
      <c r="C17" s="10"/>
      <c r="D17" s="9"/>
      <c r="E17" s="10"/>
      <c r="F17" s="10"/>
      <c r="G17" s="11"/>
      <c r="H17" s="12"/>
      <c r="I17" s="13"/>
      <c r="J17" s="16"/>
      <c r="K17" s="1"/>
    </row>
    <row r="18" spans="1:11" x14ac:dyDescent="0.25">
      <c r="A18" s="8"/>
      <c r="B18" s="9"/>
      <c r="C18" s="10"/>
      <c r="D18" s="9"/>
      <c r="E18" s="10"/>
      <c r="F18" s="10"/>
      <c r="G18" s="11"/>
      <c r="H18" s="12"/>
      <c r="I18" s="13"/>
      <c r="J18" s="16"/>
      <c r="K18" s="1"/>
    </row>
    <row r="19" spans="1:11" x14ac:dyDescent="0.25">
      <c r="A19" s="8"/>
      <c r="B19" s="9"/>
      <c r="C19" s="10"/>
      <c r="D19" s="9"/>
      <c r="E19" s="10"/>
      <c r="F19" s="10"/>
      <c r="G19" s="11"/>
      <c r="H19" s="12"/>
      <c r="I19" s="13"/>
      <c r="J19" s="16"/>
      <c r="K19" s="1"/>
    </row>
    <row r="20" spans="1:11" x14ac:dyDescent="0.25">
      <c r="A20" s="8"/>
      <c r="B20" s="9"/>
      <c r="C20" s="10"/>
      <c r="D20" s="9"/>
      <c r="E20" s="10"/>
      <c r="F20" s="10"/>
      <c r="G20" s="11"/>
      <c r="H20" s="12"/>
      <c r="I20" s="13"/>
      <c r="J20" s="16"/>
      <c r="K20" s="1"/>
    </row>
    <row r="21" spans="1:11" x14ac:dyDescent="0.25">
      <c r="A21" s="8"/>
      <c r="B21" s="9"/>
      <c r="C21" s="10"/>
      <c r="D21" s="9"/>
      <c r="E21" s="10"/>
      <c r="F21" s="10"/>
      <c r="G21" s="11"/>
      <c r="H21" s="12"/>
      <c r="I21" s="13"/>
      <c r="J21" s="16"/>
      <c r="K21" s="1"/>
    </row>
    <row r="22" spans="1:11" x14ac:dyDescent="0.25">
      <c r="A22" s="8"/>
      <c r="B22" s="9"/>
      <c r="C22" s="10"/>
      <c r="D22" s="9"/>
      <c r="E22" s="10"/>
      <c r="F22" s="10"/>
      <c r="G22" s="11"/>
      <c r="H22" s="12"/>
      <c r="I22" s="13"/>
      <c r="J22" s="16"/>
      <c r="K22" s="1"/>
    </row>
    <row r="23" spans="1:11" x14ac:dyDescent="0.25">
      <c r="A23" s="8"/>
      <c r="B23" s="9"/>
      <c r="C23" s="10"/>
      <c r="D23" s="9"/>
      <c r="E23" s="10"/>
      <c r="F23" s="10"/>
      <c r="G23" s="11"/>
      <c r="H23" s="12"/>
      <c r="I23" s="13"/>
      <c r="J23" s="16"/>
      <c r="K23" s="1"/>
    </row>
    <row r="24" spans="1:11" x14ac:dyDescent="0.25">
      <c r="A24" s="8"/>
      <c r="B24" s="9"/>
      <c r="C24" s="10"/>
      <c r="D24" s="9"/>
      <c r="E24" s="10"/>
      <c r="F24" s="10"/>
      <c r="G24" s="11"/>
      <c r="H24" s="12"/>
      <c r="I24" s="13"/>
      <c r="J24" s="16"/>
      <c r="K24" s="1"/>
    </row>
    <row r="25" spans="1:11" x14ac:dyDescent="0.25">
      <c r="A25" s="8"/>
      <c r="B25" s="9"/>
      <c r="C25" s="10"/>
      <c r="D25" s="9"/>
      <c r="E25" s="10"/>
      <c r="F25" s="10"/>
      <c r="G25" s="11"/>
      <c r="H25" s="12"/>
      <c r="I25" s="13"/>
      <c r="J25" s="16"/>
      <c r="K25" s="1"/>
    </row>
    <row r="26" spans="1:11" x14ac:dyDescent="0.25">
      <c r="A26" s="8"/>
      <c r="B26" s="9"/>
      <c r="C26" s="10"/>
      <c r="D26" s="9"/>
      <c r="E26" s="10"/>
      <c r="F26" s="10"/>
      <c r="G26" s="11"/>
      <c r="H26" s="12"/>
      <c r="I26" s="13"/>
      <c r="J26" s="16"/>
      <c r="K26" s="1"/>
    </row>
    <row r="27" spans="1:11" x14ac:dyDescent="0.25">
      <c r="A27" s="8"/>
      <c r="B27" s="9"/>
      <c r="C27" s="10"/>
      <c r="D27" s="9"/>
      <c r="E27" s="10"/>
      <c r="F27" s="10"/>
      <c r="G27" s="11"/>
      <c r="H27" s="12"/>
      <c r="I27" s="13"/>
      <c r="J27" s="16"/>
      <c r="K27" s="1"/>
    </row>
    <row r="28" spans="1:11" x14ac:dyDescent="0.25">
      <c r="A28" s="8"/>
      <c r="B28" s="9"/>
      <c r="C28" s="10"/>
      <c r="D28" s="9"/>
      <c r="E28" s="10"/>
      <c r="F28" s="10"/>
      <c r="G28" s="11"/>
      <c r="H28" s="12"/>
      <c r="I28" s="13"/>
      <c r="J28" s="16"/>
      <c r="K28" s="1"/>
    </row>
    <row r="29" spans="1:11" x14ac:dyDescent="0.25">
      <c r="A29" s="8"/>
      <c r="B29" s="9"/>
      <c r="C29" s="10"/>
      <c r="D29" s="9"/>
      <c r="E29" s="10"/>
      <c r="F29" s="10"/>
      <c r="G29" s="11"/>
      <c r="H29" s="12"/>
      <c r="I29" s="13"/>
      <c r="J29" s="16"/>
      <c r="K29" s="1"/>
    </row>
  </sheetData>
  <sheetProtection password="CA23" sheet="1" objects="1" scenarios="1"/>
  <autoFilter ref="A5:J13">
    <sortState ref="A6:J13">
      <sortCondition descending="1" ref="J5:J13"/>
    </sortState>
  </autoFilter>
  <mergeCells count="3">
    <mergeCell ref="A2:C2"/>
    <mergeCell ref="E2:H2"/>
    <mergeCell ref="A3:J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/>
  </sheetViews>
  <sheetFormatPr defaultRowHeight="15.75" x14ac:dyDescent="0.25"/>
  <cols>
    <col min="1" max="1" width="7.5703125" style="3" customWidth="1"/>
    <col min="2" max="2" width="7.140625" style="3" customWidth="1"/>
    <col min="3" max="3" width="12.28515625" style="3" customWidth="1"/>
    <col min="4" max="4" width="27.42578125" style="3" customWidth="1"/>
    <col min="5" max="5" width="12.28515625" style="3" bestFit="1" customWidth="1"/>
    <col min="6" max="6" width="10.5703125" style="3" bestFit="1" customWidth="1"/>
    <col min="7" max="7" width="31.28515625" style="3" bestFit="1" customWidth="1"/>
    <col min="8" max="10" width="9.140625" style="15"/>
    <col min="11" max="16384" width="9.140625" style="3"/>
  </cols>
  <sheetData>
    <row r="1" spans="1:12" x14ac:dyDescent="0.25">
      <c r="A1" s="74" t="s">
        <v>179</v>
      </c>
      <c r="B1" s="75"/>
      <c r="C1" s="76"/>
      <c r="D1" s="75"/>
      <c r="E1" s="77"/>
      <c r="F1" s="77"/>
      <c r="G1" s="75"/>
      <c r="H1" s="78"/>
      <c r="I1" s="78"/>
      <c r="J1" s="79"/>
      <c r="K1" s="1" t="s">
        <v>0</v>
      </c>
      <c r="L1" s="2">
        <v>290</v>
      </c>
    </row>
    <row r="2" spans="1:12" x14ac:dyDescent="0.25">
      <c r="A2" s="157" t="s">
        <v>1</v>
      </c>
      <c r="B2" s="158"/>
      <c r="C2" s="158"/>
      <c r="D2" s="73" t="s">
        <v>180</v>
      </c>
      <c r="E2" s="158" t="s">
        <v>201</v>
      </c>
      <c r="F2" s="158"/>
      <c r="G2" s="158"/>
      <c r="H2" s="158"/>
      <c r="I2" s="17"/>
      <c r="J2" s="81"/>
      <c r="K2" s="1"/>
    </row>
    <row r="3" spans="1:12" ht="16.5" thickBot="1" x14ac:dyDescent="0.3">
      <c r="A3" s="159" t="s">
        <v>126</v>
      </c>
      <c r="B3" s="160"/>
      <c r="C3" s="160"/>
      <c r="D3" s="160"/>
      <c r="E3" s="160"/>
      <c r="F3" s="160"/>
      <c r="G3" s="160"/>
      <c r="H3" s="160"/>
      <c r="I3" s="160"/>
      <c r="J3" s="161"/>
      <c r="K3" s="1"/>
    </row>
    <row r="4" spans="1:12" ht="16.5" thickBot="1" x14ac:dyDescent="0.3">
      <c r="A4" s="27"/>
      <c r="B4" s="27"/>
      <c r="C4" s="27"/>
      <c r="D4" s="27"/>
      <c r="E4" s="27"/>
      <c r="F4" s="27"/>
      <c r="G4" s="27"/>
      <c r="H4" s="12"/>
      <c r="I4" s="12"/>
      <c r="J4" s="12"/>
      <c r="K4" s="1"/>
    </row>
    <row r="5" spans="1:12" x14ac:dyDescent="0.25">
      <c r="A5" s="62" t="s">
        <v>2</v>
      </c>
      <c r="B5" s="63" t="s">
        <v>7</v>
      </c>
      <c r="C5" s="63" t="s">
        <v>175</v>
      </c>
      <c r="D5" s="63" t="s">
        <v>176</v>
      </c>
      <c r="E5" s="63" t="s">
        <v>177</v>
      </c>
      <c r="F5" s="63" t="s">
        <v>178</v>
      </c>
      <c r="G5" s="64" t="s">
        <v>3</v>
      </c>
      <c r="H5" s="64" t="s">
        <v>4</v>
      </c>
      <c r="I5" s="64" t="s">
        <v>5</v>
      </c>
      <c r="J5" s="65" t="s">
        <v>6</v>
      </c>
      <c r="K5" s="1"/>
    </row>
    <row r="6" spans="1:12" x14ac:dyDescent="0.25">
      <c r="A6" s="66" t="s">
        <v>184</v>
      </c>
      <c r="B6" s="54">
        <v>143</v>
      </c>
      <c r="C6" s="32" t="s">
        <v>127</v>
      </c>
      <c r="D6" s="32" t="s">
        <v>11</v>
      </c>
      <c r="E6" s="32" t="s">
        <v>86</v>
      </c>
      <c r="F6" s="32" t="s">
        <v>87</v>
      </c>
      <c r="G6" s="32" t="s">
        <v>88</v>
      </c>
      <c r="H6" s="137">
        <v>193</v>
      </c>
      <c r="I6" s="21">
        <v>54</v>
      </c>
      <c r="J6" s="67">
        <f>SUM(H6/sheettotalclass7)*100</f>
        <v>66.551724137931032</v>
      </c>
      <c r="K6" s="1"/>
    </row>
    <row r="7" spans="1:12" x14ac:dyDescent="0.25">
      <c r="A7" s="66" t="s">
        <v>185</v>
      </c>
      <c r="B7" s="54">
        <v>141</v>
      </c>
      <c r="C7" s="32" t="s">
        <v>127</v>
      </c>
      <c r="D7" s="32" t="s">
        <v>98</v>
      </c>
      <c r="E7" s="32" t="s">
        <v>128</v>
      </c>
      <c r="F7" s="32" t="s">
        <v>129</v>
      </c>
      <c r="G7" s="32" t="s">
        <v>130</v>
      </c>
      <c r="H7" s="138">
        <v>188.5</v>
      </c>
      <c r="I7" s="21">
        <v>52</v>
      </c>
      <c r="J7" s="67">
        <f>SUM(H7/sheettotalclass7)*100</f>
        <v>65</v>
      </c>
      <c r="K7" s="1"/>
    </row>
    <row r="8" spans="1:12" x14ac:dyDescent="0.25">
      <c r="A8" s="66" t="s">
        <v>186</v>
      </c>
      <c r="B8" s="54">
        <v>144</v>
      </c>
      <c r="C8" s="32" t="s">
        <v>127</v>
      </c>
      <c r="D8" s="32" t="s">
        <v>61</v>
      </c>
      <c r="E8" s="32" t="s">
        <v>89</v>
      </c>
      <c r="F8" s="32" t="s">
        <v>90</v>
      </c>
      <c r="G8" s="32" t="s">
        <v>91</v>
      </c>
      <c r="H8" s="138">
        <v>180</v>
      </c>
      <c r="I8" s="21">
        <v>51</v>
      </c>
      <c r="J8" s="67">
        <f>SUM(H8/sheettotalclass7)*100</f>
        <v>62.068965517241381</v>
      </c>
      <c r="K8" s="1"/>
    </row>
    <row r="9" spans="1:12" x14ac:dyDescent="0.25">
      <c r="A9" s="66" t="s">
        <v>187</v>
      </c>
      <c r="B9" s="54">
        <v>142</v>
      </c>
      <c r="C9" s="32" t="s">
        <v>127</v>
      </c>
      <c r="D9" s="32" t="s">
        <v>55</v>
      </c>
      <c r="E9" s="32" t="s">
        <v>131</v>
      </c>
      <c r="F9" s="32" t="s">
        <v>132</v>
      </c>
      <c r="G9" s="32" t="s">
        <v>133</v>
      </c>
      <c r="H9" s="138">
        <v>177</v>
      </c>
      <c r="I9" s="21">
        <v>50</v>
      </c>
      <c r="J9" s="67">
        <f>SUM(H9/sheettotalclass7)*100</f>
        <v>61.03448275862069</v>
      </c>
      <c r="K9" s="1"/>
    </row>
    <row r="10" spans="1:12" ht="16.5" thickBot="1" x14ac:dyDescent="0.3">
      <c r="A10" s="68"/>
      <c r="B10" s="55">
        <v>145</v>
      </c>
      <c r="C10" s="34" t="s">
        <v>127</v>
      </c>
      <c r="D10" s="34" t="s">
        <v>28</v>
      </c>
      <c r="E10" s="34" t="s">
        <v>92</v>
      </c>
      <c r="F10" s="34" t="s">
        <v>93</v>
      </c>
      <c r="G10" s="34" t="s">
        <v>94</v>
      </c>
      <c r="H10" s="139" t="s">
        <v>202</v>
      </c>
      <c r="I10" s="69" t="s">
        <v>202</v>
      </c>
      <c r="J10" s="70">
        <v>0</v>
      </c>
      <c r="K10" s="1"/>
    </row>
    <row r="11" spans="1:12" x14ac:dyDescent="0.25">
      <c r="A11" s="8"/>
      <c r="B11" s="9"/>
      <c r="C11" s="10"/>
      <c r="D11" s="9"/>
      <c r="E11" s="10"/>
      <c r="F11" s="10"/>
      <c r="G11" s="11"/>
      <c r="H11" s="12"/>
      <c r="I11" s="13"/>
      <c r="J11" s="16"/>
      <c r="K11" s="1"/>
    </row>
    <row r="12" spans="1:12" x14ac:dyDescent="0.25">
      <c r="A12" s="8"/>
      <c r="B12" s="9"/>
      <c r="C12" s="10"/>
      <c r="D12" s="9"/>
      <c r="E12" s="10"/>
      <c r="F12" s="10"/>
      <c r="G12" s="11"/>
      <c r="H12" s="12"/>
      <c r="I12" s="13"/>
      <c r="J12" s="16"/>
      <c r="K12" s="1"/>
    </row>
    <row r="13" spans="1:12" x14ac:dyDescent="0.25">
      <c r="A13" s="8"/>
      <c r="B13" s="9"/>
      <c r="C13" s="10"/>
      <c r="D13" s="9"/>
      <c r="E13" s="10"/>
      <c r="F13" s="10"/>
      <c r="G13" s="11"/>
      <c r="H13" s="12"/>
      <c r="I13" s="13"/>
      <c r="J13" s="16"/>
      <c r="K13" s="1"/>
    </row>
    <row r="14" spans="1:12" x14ac:dyDescent="0.25">
      <c r="A14" s="8"/>
      <c r="B14" s="9"/>
      <c r="C14" s="10"/>
      <c r="D14" s="9"/>
      <c r="E14" s="10"/>
      <c r="F14" s="10"/>
      <c r="G14" s="11"/>
      <c r="H14" s="12"/>
      <c r="I14" s="13"/>
      <c r="J14" s="16"/>
      <c r="K14" s="1"/>
    </row>
    <row r="15" spans="1:12" x14ac:dyDescent="0.25">
      <c r="A15" s="8"/>
      <c r="B15" s="9"/>
      <c r="C15" s="10"/>
      <c r="D15" s="9"/>
      <c r="E15" s="10"/>
      <c r="F15" s="10"/>
      <c r="G15" s="11"/>
      <c r="H15" s="12"/>
      <c r="I15" s="13"/>
      <c r="J15" s="16"/>
      <c r="K15" s="1"/>
    </row>
    <row r="16" spans="1:12" x14ac:dyDescent="0.25">
      <c r="A16" s="8"/>
      <c r="B16" s="9"/>
      <c r="C16" s="10"/>
      <c r="D16" s="9"/>
      <c r="E16" s="10"/>
      <c r="F16" s="10"/>
      <c r="G16" s="11"/>
      <c r="H16" s="12"/>
      <c r="I16" s="13"/>
      <c r="J16" s="16"/>
      <c r="K16" s="1"/>
    </row>
    <row r="17" spans="1:11" x14ac:dyDescent="0.25">
      <c r="A17" s="8"/>
      <c r="B17" s="9"/>
      <c r="C17" s="10"/>
      <c r="D17" s="9"/>
      <c r="E17" s="10"/>
      <c r="F17" s="10"/>
      <c r="G17" s="11"/>
      <c r="H17" s="12"/>
      <c r="I17" s="13"/>
      <c r="J17" s="16"/>
      <c r="K17" s="1"/>
    </row>
    <row r="18" spans="1:11" x14ac:dyDescent="0.25">
      <c r="A18" s="8"/>
      <c r="B18" s="9"/>
      <c r="C18" s="10"/>
      <c r="D18" s="9"/>
      <c r="E18" s="10"/>
      <c r="F18" s="10"/>
      <c r="G18" s="11"/>
      <c r="H18" s="12"/>
      <c r="I18" s="13"/>
      <c r="J18" s="16"/>
      <c r="K18" s="1"/>
    </row>
    <row r="19" spans="1:11" x14ac:dyDescent="0.25">
      <c r="A19" s="8"/>
      <c r="B19" s="9"/>
      <c r="C19" s="10"/>
      <c r="D19" s="9"/>
      <c r="E19" s="10"/>
      <c r="F19" s="10"/>
      <c r="G19" s="11"/>
      <c r="H19" s="12"/>
      <c r="I19" s="13"/>
      <c r="J19" s="16"/>
      <c r="K19" s="1"/>
    </row>
    <row r="20" spans="1:11" x14ac:dyDescent="0.25">
      <c r="A20" s="8"/>
      <c r="B20" s="9"/>
      <c r="C20" s="10"/>
      <c r="D20" s="9"/>
      <c r="E20" s="10"/>
      <c r="F20" s="10"/>
      <c r="G20" s="11"/>
      <c r="H20" s="12"/>
      <c r="I20" s="13"/>
      <c r="J20" s="16"/>
      <c r="K20" s="1"/>
    </row>
    <row r="21" spans="1:11" x14ac:dyDescent="0.25">
      <c r="A21" s="8"/>
      <c r="B21" s="9"/>
      <c r="C21" s="10"/>
      <c r="D21" s="9"/>
      <c r="E21" s="10"/>
      <c r="F21" s="10"/>
      <c r="G21" s="11"/>
      <c r="H21" s="12"/>
      <c r="I21" s="13"/>
      <c r="J21" s="16"/>
      <c r="K21" s="1"/>
    </row>
    <row r="22" spans="1:11" x14ac:dyDescent="0.25">
      <c r="A22" s="8"/>
      <c r="B22" s="9"/>
      <c r="C22" s="10"/>
      <c r="D22" s="9"/>
      <c r="E22" s="10"/>
      <c r="F22" s="10"/>
      <c r="G22" s="11"/>
      <c r="H22" s="12"/>
      <c r="I22" s="13"/>
      <c r="J22" s="16"/>
      <c r="K22" s="1"/>
    </row>
    <row r="23" spans="1:11" x14ac:dyDescent="0.25">
      <c r="A23" s="8"/>
      <c r="B23" s="9"/>
      <c r="C23" s="10"/>
      <c r="D23" s="9"/>
      <c r="E23" s="10"/>
      <c r="F23" s="10"/>
      <c r="G23" s="11"/>
      <c r="H23" s="12"/>
      <c r="I23" s="13"/>
      <c r="J23" s="16"/>
      <c r="K23" s="1"/>
    </row>
    <row r="24" spans="1:11" x14ac:dyDescent="0.25">
      <c r="A24" s="8"/>
      <c r="B24" s="9"/>
      <c r="C24" s="10"/>
      <c r="D24" s="9"/>
      <c r="E24" s="10"/>
      <c r="F24" s="10"/>
      <c r="G24" s="11"/>
      <c r="H24" s="12"/>
      <c r="I24" s="13"/>
      <c r="J24" s="16"/>
      <c r="K24" s="1"/>
    </row>
    <row r="25" spans="1:11" x14ac:dyDescent="0.25">
      <c r="A25" s="8"/>
      <c r="B25" s="9"/>
      <c r="C25" s="10"/>
      <c r="D25" s="9"/>
      <c r="E25" s="10"/>
      <c r="F25" s="10"/>
      <c r="G25" s="11"/>
      <c r="H25" s="12"/>
      <c r="I25" s="13"/>
      <c r="J25" s="16"/>
      <c r="K25" s="1"/>
    </row>
    <row r="26" spans="1:11" x14ac:dyDescent="0.25">
      <c r="A26" s="8"/>
      <c r="B26" s="9"/>
      <c r="C26" s="10"/>
      <c r="D26" s="9"/>
      <c r="E26" s="10"/>
      <c r="F26" s="10"/>
      <c r="G26" s="11"/>
      <c r="H26" s="12"/>
      <c r="I26" s="13"/>
      <c r="J26" s="16"/>
      <c r="K26" s="1"/>
    </row>
  </sheetData>
  <sheetProtection password="CA23" sheet="1" objects="1" scenarios="1"/>
  <mergeCells count="3">
    <mergeCell ref="A2:C2"/>
    <mergeCell ref="E2:H2"/>
    <mergeCell ref="A3:J3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all entries</vt:lpstr>
      <vt:lpstr>JDTMP</vt:lpstr>
      <vt:lpstr>SDTMN ZERO</vt:lpstr>
      <vt:lpstr>SDTMN POINTS</vt:lpstr>
      <vt:lpstr>SDTME</vt:lpstr>
      <vt:lpstr>SDTMM</vt:lpstr>
      <vt:lpstr>PRSDTM</vt:lpstr>
      <vt:lpstr>Warm up</vt:lpstr>
      <vt:lpstr>NAF M61</vt:lpstr>
      <vt:lpstr>JORVIC</vt:lpstr>
      <vt:lpstr>NAF pairs</vt:lpstr>
      <vt:lpstr>Sheet1</vt:lpstr>
      <vt:lpstr>JDTMP!Print_Area</vt:lpstr>
      <vt:lpstr>'NAF M61'!Print_Area</vt:lpstr>
      <vt:lpstr>'NAF pairs'!Print_Area</vt:lpstr>
      <vt:lpstr>PRSDTM!Print_Area</vt:lpstr>
      <vt:lpstr>SDTME!Print_Area</vt:lpstr>
      <vt:lpstr>SDTMM!Print_Area</vt:lpstr>
      <vt:lpstr>'SDTMN POINTS'!Print_Area</vt:lpstr>
      <vt:lpstr>'SDTMN ZERO'!Print_Area</vt:lpstr>
      <vt:lpstr>'SDTMN ZERO'!Sheet_total</vt:lpstr>
      <vt:lpstr>Sheet_total</vt:lpstr>
      <vt:lpstr>sheettotalclass3</vt:lpstr>
      <vt:lpstr>sheettotalclass4</vt:lpstr>
      <vt:lpstr>sheettotalclass5</vt:lpstr>
      <vt:lpstr>sheettotalclass7</vt:lpstr>
      <vt:lpstr>sheettotalclass9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Denise Newsome</cp:lastModifiedBy>
  <cp:lastPrinted>2015-07-05T14:29:33Z</cp:lastPrinted>
  <dcterms:created xsi:type="dcterms:W3CDTF">2010-10-06T09:17:24Z</dcterms:created>
  <dcterms:modified xsi:type="dcterms:W3CDTF">2015-07-07T20:49:37Z</dcterms:modified>
</cp:coreProperties>
</file>