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290" activeTab="2"/>
  </bookViews>
  <sheets>
    <sheet name="SENIORS" sheetId="1" r:id="rId1"/>
    <sheet name="JUNIORS" sheetId="2" r:id="rId2"/>
    <sheet name="SEN TEAMS" sheetId="3" r:id="rId3"/>
    <sheet name="JUN TEAMS" sheetId="4" r:id="rId4"/>
  </sheets>
  <definedNames>
    <definedName name="_xlnm.Print_Area" localSheetId="2">'SEN TEAMS'!$A$1:$M$127</definedName>
  </definedNames>
  <calcPr calcId="125725"/>
</workbook>
</file>

<file path=xl/calcChain.xml><?xml version="1.0" encoding="utf-8"?>
<calcChain xmlns="http://schemas.openxmlformats.org/spreadsheetml/2006/main">
  <c r="L124" i="3"/>
  <c r="L120"/>
  <c r="L116"/>
  <c r="L112"/>
  <c r="L108"/>
  <c r="L104"/>
  <c r="L101"/>
  <c r="L97"/>
  <c r="L93"/>
  <c r="L89"/>
  <c r="L85"/>
  <c r="L77"/>
  <c r="L66"/>
  <c r="L62"/>
  <c r="L58"/>
  <c r="L54"/>
  <c r="L50"/>
  <c r="L46"/>
  <c r="L38"/>
  <c r="L30"/>
  <c r="L26"/>
  <c r="L22"/>
  <c r="L18"/>
  <c r="L14"/>
  <c r="L10"/>
  <c r="L6"/>
  <c r="L2"/>
  <c r="I37" i="2"/>
  <c r="I23"/>
  <c r="I15"/>
  <c r="H15"/>
  <c r="H7"/>
  <c r="H16"/>
  <c r="H8"/>
  <c r="J8" s="1"/>
  <c r="H9"/>
  <c r="H17"/>
  <c r="J17" s="1"/>
  <c r="H21"/>
  <c r="H20"/>
  <c r="J20" s="1"/>
  <c r="H13"/>
  <c r="H23"/>
  <c r="J23" s="1"/>
  <c r="H10"/>
  <c r="H11"/>
  <c r="J11" s="1"/>
  <c r="H22"/>
  <c r="H12"/>
  <c r="J12" s="1"/>
  <c r="H24"/>
  <c r="H6"/>
  <c r="H4"/>
  <c r="H14"/>
  <c r="H18"/>
  <c r="H5"/>
  <c r="H19"/>
  <c r="H3"/>
  <c r="H46"/>
  <c r="J46" s="1"/>
  <c r="H32"/>
  <c r="J32" s="1"/>
  <c r="H43"/>
  <c r="J43" s="1"/>
  <c r="H29"/>
  <c r="J29" s="1"/>
  <c r="H28"/>
  <c r="J28" s="1"/>
  <c r="H35"/>
  <c r="J35" s="1"/>
  <c r="H30"/>
  <c r="J30" s="1"/>
  <c r="H33"/>
  <c r="J33" s="1"/>
  <c r="H39"/>
  <c r="J39" s="1"/>
  <c r="H41"/>
  <c r="J41" s="1"/>
  <c r="H31"/>
  <c r="J31" s="1"/>
  <c r="H40"/>
  <c r="J40" s="1"/>
  <c r="H37"/>
  <c r="J37" s="1"/>
  <c r="H34"/>
  <c r="J34" s="1"/>
  <c r="H45"/>
  <c r="J45" s="1"/>
  <c r="H42"/>
  <c r="J42" s="1"/>
  <c r="H38"/>
  <c r="J38" s="1"/>
  <c r="H44"/>
  <c r="J44" s="1"/>
  <c r="H47"/>
  <c r="H36"/>
  <c r="J36"/>
  <c r="J7"/>
  <c r="J16"/>
  <c r="J15"/>
  <c r="J9"/>
  <c r="J21"/>
  <c r="J13"/>
  <c r="J10"/>
  <c r="J22"/>
  <c r="J6"/>
  <c r="J4"/>
  <c r="J14"/>
  <c r="J18"/>
  <c r="J5"/>
  <c r="J19"/>
  <c r="J3"/>
  <c r="K31" l="1"/>
  <c r="K12"/>
  <c r="K28"/>
  <c r="K36"/>
  <c r="K38"/>
  <c r="K45"/>
  <c r="K37"/>
  <c r="K39"/>
  <c r="K30"/>
  <c r="K43"/>
  <c r="K46"/>
  <c r="K11"/>
  <c r="K20"/>
  <c r="K44"/>
  <c r="K42"/>
  <c r="K34"/>
  <c r="K40"/>
  <c r="K41"/>
  <c r="K33"/>
  <c r="K35"/>
  <c r="K29"/>
  <c r="K32"/>
  <c r="K16"/>
  <c r="K4"/>
  <c r="K18"/>
  <c r="K19"/>
  <c r="K10"/>
  <c r="K3"/>
  <c r="K15"/>
  <c r="K9"/>
  <c r="K21"/>
  <c r="K13"/>
  <c r="K22"/>
  <c r="K6"/>
  <c r="K14"/>
  <c r="K5"/>
  <c r="K23"/>
  <c r="K17"/>
</calcChain>
</file>

<file path=xl/sharedStrings.xml><?xml version="1.0" encoding="utf-8"?>
<sst xmlns="http://schemas.openxmlformats.org/spreadsheetml/2006/main" count="2418" uniqueCount="538">
  <si>
    <t>P/N</t>
  </si>
  <si>
    <t>NO</t>
  </si>
  <si>
    <t>FIRST NAME</t>
  </si>
  <si>
    <t>SURNAME</t>
  </si>
  <si>
    <t>HORSE</t>
  </si>
  <si>
    <t>CLUB</t>
  </si>
  <si>
    <t>TEAM</t>
  </si>
  <si>
    <t>ROR NO</t>
  </si>
  <si>
    <t>P</t>
  </si>
  <si>
    <t>1</t>
  </si>
  <si>
    <t>SUE</t>
  </si>
  <si>
    <t>HARDMAN</t>
  </si>
  <si>
    <t>HILLVILLA SUPER NOVA</t>
  </si>
  <si>
    <t>YORK &amp; DISTRICT</t>
  </si>
  <si>
    <t>IND</t>
  </si>
  <si>
    <t/>
  </si>
  <si>
    <t>JESS</t>
  </si>
  <si>
    <t>JOHNSON</t>
  </si>
  <si>
    <t>DARCEY FINALE</t>
  </si>
  <si>
    <t>MALTON</t>
  </si>
  <si>
    <t>GOLD</t>
  </si>
  <si>
    <t>AUDREY</t>
  </si>
  <si>
    <t>BRAUX</t>
  </si>
  <si>
    <t>BLUE AVON</t>
  </si>
  <si>
    <t>PURPLE</t>
  </si>
  <si>
    <t>CAT</t>
  </si>
  <si>
    <t>DALTON</t>
  </si>
  <si>
    <t>SKELTON  MAX</t>
  </si>
  <si>
    <t>EBORVALE</t>
  </si>
  <si>
    <t>RIDE IT LIKE YOU STOLE IT</t>
  </si>
  <si>
    <t xml:space="preserve">CHARLOTTE </t>
  </si>
  <si>
    <t>ROSS</t>
  </si>
  <si>
    <t>STORMHILL OSCAR</t>
  </si>
  <si>
    <t>SCARBOROUGH</t>
  </si>
  <si>
    <t>BAY</t>
  </si>
  <si>
    <t>SARAH</t>
  </si>
  <si>
    <t>BEAL</t>
  </si>
  <si>
    <t>CARRAUN BRIDGE</t>
  </si>
  <si>
    <t>BEACH</t>
  </si>
  <si>
    <t>REBECCA</t>
  </si>
  <si>
    <t>HORNSEY</t>
  </si>
  <si>
    <t>LOGAN'S LEGEND</t>
  </si>
  <si>
    <t>CASTLE</t>
  </si>
  <si>
    <t>9339</t>
  </si>
  <si>
    <t>ALISON</t>
  </si>
  <si>
    <t>WILSON</t>
  </si>
  <si>
    <t>NIPPY AYR</t>
  </si>
  <si>
    <t>WHITBY</t>
  </si>
  <si>
    <t>TRACY</t>
  </si>
  <si>
    <t>BRAYSHAW</t>
  </si>
  <si>
    <t>FREDDIE STAR</t>
  </si>
  <si>
    <t>CALDERDALE</t>
  </si>
  <si>
    <t>CALDERDALE HOT TO TROT</t>
  </si>
  <si>
    <t>JULIA</t>
  </si>
  <si>
    <t>MULLIGAN</t>
  </si>
  <si>
    <t>JOY V, HOF TER BOLLE Z</t>
  </si>
  <si>
    <t xml:space="preserve">CALDERDALE </t>
  </si>
  <si>
    <t>CALDERDALE CRUSADERS</t>
  </si>
  <si>
    <t>LAURAN</t>
  </si>
  <si>
    <t>DUNNING</t>
  </si>
  <si>
    <t>WRIGHT PLACE RIGHT TIME</t>
  </si>
  <si>
    <t>ELDWICK</t>
  </si>
  <si>
    <t>HELEN</t>
  </si>
  <si>
    <t>HINTON</t>
  </si>
  <si>
    <t>WESTMOUNT MONTY</t>
  </si>
  <si>
    <t>NORTHALLERTON</t>
  </si>
  <si>
    <t>PINK SPOTS</t>
  </si>
  <si>
    <t>JESSICA</t>
  </si>
  <si>
    <t>BEDI</t>
  </si>
  <si>
    <t>DYNAMITE BOY</t>
  </si>
  <si>
    <t>PURPLE DOTS</t>
  </si>
  <si>
    <t>AMY</t>
  </si>
  <si>
    <t>MEECHAM</t>
  </si>
  <si>
    <t>KILLYBREEN MASTERPIECE</t>
  </si>
  <si>
    <t>ACKWORTH</t>
  </si>
  <si>
    <t>A1 EQUESTRIAN</t>
  </si>
  <si>
    <t>EMMA</t>
  </si>
  <si>
    <t>LAMBLEY</t>
  </si>
  <si>
    <t>MILLIE</t>
  </si>
  <si>
    <t>ANDERSON TRANSPORT</t>
  </si>
  <si>
    <t>NIKKI</t>
  </si>
  <si>
    <t>ARMITAGE</t>
  </si>
  <si>
    <t>KERRY BLUE</t>
  </si>
  <si>
    <t>WYHP</t>
  </si>
  <si>
    <t>BLACK</t>
  </si>
  <si>
    <t>DAISY</t>
  </si>
  <si>
    <t>GEE SANDERS</t>
  </si>
  <si>
    <t>KILNAMONA ARTFUL DODGER</t>
  </si>
  <si>
    <t xml:space="preserve">LUCROR </t>
  </si>
  <si>
    <t>ALEX</t>
  </si>
  <si>
    <t>FORTUNE CUKI</t>
  </si>
  <si>
    <t>PARKLANDS</t>
  </si>
  <si>
    <t>BROWN</t>
  </si>
  <si>
    <t>CORRINE</t>
  </si>
  <si>
    <t>DIXON</t>
  </si>
  <si>
    <t>KENNY'S ACE OF DIAMONDS</t>
  </si>
  <si>
    <t>NIDD VALLEY</t>
  </si>
  <si>
    <t>BLUE</t>
  </si>
  <si>
    <t>CATHERINE</t>
  </si>
  <si>
    <t>ARTHURSON</t>
  </si>
  <si>
    <t>UNDERSTATED</t>
  </si>
  <si>
    <t>WHITE</t>
  </si>
  <si>
    <t>JADE</t>
  </si>
  <si>
    <t>MURRAY</t>
  </si>
  <si>
    <t>ROYDMOOR RAZZMATAZZ</t>
  </si>
  <si>
    <t>PENISTONE</t>
  </si>
  <si>
    <t>HAREWOOD</t>
  </si>
  <si>
    <t>FORTUNATE ISLE</t>
  </si>
  <si>
    <t>HUNTERS</t>
  </si>
  <si>
    <t>ROBERTS</t>
  </si>
  <si>
    <t>MILLTHYME LAS VEGAS</t>
  </si>
  <si>
    <t>PINK</t>
  </si>
  <si>
    <t>RED</t>
  </si>
  <si>
    <t>CLARE</t>
  </si>
  <si>
    <t>HINCHLIFFE</t>
  </si>
  <si>
    <t>ALFIE</t>
  </si>
  <si>
    <t>HOLME VALLEY</t>
  </si>
  <si>
    <t>FAITH</t>
  </si>
  <si>
    <t>PADMORE</t>
  </si>
  <si>
    <t>LILLIE IV</t>
  </si>
  <si>
    <t>SELBY</t>
  </si>
  <si>
    <t>LAURA</t>
  </si>
  <si>
    <t>BIRLEY</t>
  </si>
  <si>
    <t>BOB COTTON BANDIT</t>
  </si>
  <si>
    <t>KATY</t>
  </si>
  <si>
    <t>HARRISON</t>
  </si>
  <si>
    <t>FOREST FURLONG</t>
  </si>
  <si>
    <t>JOANNE</t>
  </si>
  <si>
    <t>NELL</t>
  </si>
  <si>
    <t>NORTH RYEDALE</t>
  </si>
  <si>
    <t>GREEN</t>
  </si>
  <si>
    <t>EARP</t>
  </si>
  <si>
    <t>LITTLE MISS MOLLY</t>
  </si>
  <si>
    <t>ORANGE</t>
  </si>
  <si>
    <t>WHITE ROSE</t>
  </si>
  <si>
    <t>BURGUNDY</t>
  </si>
  <si>
    <t>SOPHIE</t>
  </si>
  <si>
    <t>WEBB</t>
  </si>
  <si>
    <t>LADY MAY</t>
  </si>
  <si>
    <t>LUCY</t>
  </si>
  <si>
    <t>FOLLOS</t>
  </si>
  <si>
    <t>PRIMA DONNA</t>
  </si>
  <si>
    <t>BRIMHAM</t>
  </si>
  <si>
    <t xml:space="preserve"> </t>
  </si>
  <si>
    <t>STORM</t>
  </si>
  <si>
    <t>2</t>
  </si>
  <si>
    <t>DEBBIE</t>
  </si>
  <si>
    <t>LISTER</t>
  </si>
  <si>
    <t>HARLEY</t>
  </si>
  <si>
    <t>NICKY</t>
  </si>
  <si>
    <t>LYONS</t>
  </si>
  <si>
    <t>LISNAHALL LADY CREST</t>
  </si>
  <si>
    <t>NICOLA</t>
  </si>
  <si>
    <t>DENNIS</t>
  </si>
  <si>
    <t>GIDDY HEIGHTS</t>
  </si>
  <si>
    <t>JACKIE</t>
  </si>
  <si>
    <t>SNOW</t>
  </si>
  <si>
    <t>SNOWSTORM III</t>
  </si>
  <si>
    <t>ZOE</t>
  </si>
  <si>
    <t>NUNDY</t>
  </si>
  <si>
    <t>MARJRUS REWARD</t>
  </si>
  <si>
    <t>TAMMY</t>
  </si>
  <si>
    <t>DICKINSON</t>
  </si>
  <si>
    <t>SKY</t>
  </si>
  <si>
    <t>ROWAN</t>
  </si>
  <si>
    <t>HAYWOOD</t>
  </si>
  <si>
    <t>QF VIVENDI ROYALE</t>
  </si>
  <si>
    <t>SAMANTHA</t>
  </si>
  <si>
    <t>WADE</t>
  </si>
  <si>
    <t>DUCAL LADY BESS</t>
  </si>
  <si>
    <t>SADIE</t>
  </si>
  <si>
    <t>BEMROSE</t>
  </si>
  <si>
    <t>EPIC SOUND</t>
  </si>
  <si>
    <t>SHARON</t>
  </si>
  <si>
    <t>ROCHE</t>
  </si>
  <si>
    <t>BILLY</t>
  </si>
  <si>
    <t xml:space="preserve">WENDY </t>
  </si>
  <si>
    <t>HALSTEAD</t>
  </si>
  <si>
    <t>DURKAR TIGER LILLY</t>
  </si>
  <si>
    <t xml:space="preserve">BEV </t>
  </si>
  <si>
    <t>MILLY</t>
  </si>
  <si>
    <t>RYAN</t>
  </si>
  <si>
    <t>MYSTIC WHISKERS</t>
  </si>
  <si>
    <t>LIZZIE</t>
  </si>
  <si>
    <t>TATE</t>
  </si>
  <si>
    <t>WINDY MILLA</t>
  </si>
  <si>
    <t>CHRISTINE</t>
  </si>
  <si>
    <t>MYERS</t>
  </si>
  <si>
    <t>MERLINS MAGIC</t>
  </si>
  <si>
    <t>IAN</t>
  </si>
  <si>
    <t>PYCOCK</t>
  </si>
  <si>
    <t>LITTLE MO</t>
  </si>
  <si>
    <t>CHARLOTTE</t>
  </si>
  <si>
    <t>WARD</t>
  </si>
  <si>
    <t>SALVADOR</t>
  </si>
  <si>
    <t>VICKY</t>
  </si>
  <si>
    <t>WALLER</t>
  </si>
  <si>
    <t>GRANGE KALIKO</t>
  </si>
  <si>
    <t>KAYLEIGH</t>
  </si>
  <si>
    <t>NICHOLS</t>
  </si>
  <si>
    <t>CASUAL</t>
  </si>
  <si>
    <t>FIONA</t>
  </si>
  <si>
    <t>HENSON</t>
  </si>
  <si>
    <t xml:space="preserve">LOWGREAVES LITTLE SURPRISE </t>
  </si>
  <si>
    <t>HOLLY</t>
  </si>
  <si>
    <t>GAUNT</t>
  </si>
  <si>
    <t xml:space="preserve">LLANDDERFEL PRINCE RUPERT </t>
  </si>
  <si>
    <t xml:space="preserve">LISA </t>
  </si>
  <si>
    <t>ELLIOT</t>
  </si>
  <si>
    <t>LAILA (MADE FROM SCRATCH)</t>
  </si>
  <si>
    <t>MINIKIN</t>
  </si>
  <si>
    <t>MAGANEYS SAMBUCA ROMEO</t>
  </si>
  <si>
    <t>OLIVIA</t>
  </si>
  <si>
    <t>YATES</t>
  </si>
  <si>
    <t>ANNIE GET YOUR GUN</t>
  </si>
  <si>
    <t xml:space="preserve">KATY </t>
  </si>
  <si>
    <t>SUMMERFIELD</t>
  </si>
  <si>
    <t>COCO BOBBY</t>
  </si>
  <si>
    <t>JULIE</t>
  </si>
  <si>
    <t>PEACH</t>
  </si>
  <si>
    <t>BRIDGE END CARL</t>
  </si>
  <si>
    <t>ANN</t>
  </si>
  <si>
    <t>WALKER</t>
  </si>
  <si>
    <t>GH BOB ON</t>
  </si>
  <si>
    <t>RACHEL</t>
  </si>
  <si>
    <t>LIVSEY</t>
  </si>
  <si>
    <t>BOBTANTE</t>
  </si>
  <si>
    <t>MARWOOD</t>
  </si>
  <si>
    <t>IRELANDS CHOCBOX</t>
  </si>
  <si>
    <t>MILBURN</t>
  </si>
  <si>
    <t>BATTLESTOWN SILVER MAN</t>
  </si>
  <si>
    <t>TAYLOR</t>
  </si>
  <si>
    <t>SKYELANDS CAROUSEL</t>
  </si>
  <si>
    <t>MARY ANN</t>
  </si>
  <si>
    <t>WOOD</t>
  </si>
  <si>
    <t>BOB (YORKGANS)</t>
  </si>
  <si>
    <t>KERRY</t>
  </si>
  <si>
    <t>WICKLOW</t>
  </si>
  <si>
    <t>MILLERS LADY</t>
  </si>
  <si>
    <t>SUSAN</t>
  </si>
  <si>
    <t>DICKEY</t>
  </si>
  <si>
    <t>CLASSIC EXAMPLE</t>
  </si>
  <si>
    <t>N</t>
  </si>
  <si>
    <t>TRENDY DIAMOND CRUISER</t>
  </si>
  <si>
    <t>STEPHANIE</t>
  </si>
  <si>
    <t>EDEN</t>
  </si>
  <si>
    <t>MILLS DOWN</t>
  </si>
  <si>
    <t>KAREN</t>
  </si>
  <si>
    <t>BOSTOCK</t>
  </si>
  <si>
    <t>RISSINI IV</t>
  </si>
  <si>
    <t>PEARSON</t>
  </si>
  <si>
    <t>GOLDEN STRIDER</t>
  </si>
  <si>
    <t>DANIELLE</t>
  </si>
  <si>
    <t>BUSHBY</t>
  </si>
  <si>
    <t xml:space="preserve">HIGHLANDS J D </t>
  </si>
  <si>
    <t>MEGAN</t>
  </si>
  <si>
    <t>BODEN</t>
  </si>
  <si>
    <t>DREAMER'S GOLD</t>
  </si>
  <si>
    <t xml:space="preserve">SARAH </t>
  </si>
  <si>
    <t>CAHDER MERLIN HAZE</t>
  </si>
  <si>
    <t>ADELE</t>
  </si>
  <si>
    <t>BARLOW</t>
  </si>
  <si>
    <t>INKA</t>
  </si>
  <si>
    <t>HUNT</t>
  </si>
  <si>
    <t>EEL  HALL WORZEL</t>
  </si>
  <si>
    <t>ANGELA</t>
  </si>
  <si>
    <t>BURROWS</t>
  </si>
  <si>
    <t>ABSTRACT FOLLY</t>
  </si>
  <si>
    <t>HAMPSHIRE</t>
  </si>
  <si>
    <t>BALLINVELLA ISLA</t>
  </si>
  <si>
    <t xml:space="preserve">HELEN </t>
  </si>
  <si>
    <t>BEVERIDGE</t>
  </si>
  <si>
    <t>LOUISE</t>
  </si>
  <si>
    <t>WHITFIELD BLUE DIAMOND</t>
  </si>
  <si>
    <t>LINWOOD FIZZ</t>
  </si>
  <si>
    <t>KNOCK</t>
  </si>
  <si>
    <t>BAROLO</t>
  </si>
  <si>
    <t>LYNDA</t>
  </si>
  <si>
    <t>FAIRCLOUGH</t>
  </si>
  <si>
    <t>BREFFNOU BROU</t>
  </si>
  <si>
    <t>HUNTER</t>
  </si>
  <si>
    <t>HEJ MACCA</t>
  </si>
  <si>
    <t>BRADY</t>
  </si>
  <si>
    <t>WALK AWAY</t>
  </si>
  <si>
    <t>LAWSON</t>
  </si>
  <si>
    <t>OBSIDIAN</t>
  </si>
  <si>
    <t>FAIRBURN</t>
  </si>
  <si>
    <t>COSTA</t>
  </si>
  <si>
    <t>HARSTON</t>
  </si>
  <si>
    <t>JUBILEE SECRET</t>
  </si>
  <si>
    <t>TANIA</t>
  </si>
  <si>
    <t>TULLOCH</t>
  </si>
  <si>
    <t>PRIMITIVE PENNINE</t>
  </si>
  <si>
    <t xml:space="preserve">DEBBIE </t>
  </si>
  <si>
    <t>JOWETT</t>
  </si>
  <si>
    <t>CRUMPWELL SIR STORM</t>
  </si>
  <si>
    <t xml:space="preserve">CHER </t>
  </si>
  <si>
    <t>CARTWRIGHT</t>
  </si>
  <si>
    <t>SADAT CON</t>
  </si>
  <si>
    <t>KIM</t>
  </si>
  <si>
    <t>RICHARDS</t>
  </si>
  <si>
    <t>ZIP CODE</t>
  </si>
  <si>
    <t>LIZ</t>
  </si>
  <si>
    <t>HORNER</t>
  </si>
  <si>
    <t>BELLE</t>
  </si>
  <si>
    <t>WADSWORTH</t>
  </si>
  <si>
    <t>TIO PEPE</t>
  </si>
  <si>
    <t>DANIELS</t>
  </si>
  <si>
    <t>SLIEVE  BLOOM TED</t>
  </si>
  <si>
    <t xml:space="preserve">JENNY </t>
  </si>
  <si>
    <t>BLYTHE</t>
  </si>
  <si>
    <t>SONIC BOOM BOUNCE</t>
  </si>
  <si>
    <t>JORDEN</t>
  </si>
  <si>
    <t>SLACK</t>
  </si>
  <si>
    <t>FARAH</t>
  </si>
  <si>
    <t>ABI</t>
  </si>
  <si>
    <t>LING</t>
  </si>
  <si>
    <t>HARRY HARE</t>
  </si>
  <si>
    <t>STEAD</t>
  </si>
  <si>
    <t>DREISELTOWN  CURRAGH BOY</t>
  </si>
  <si>
    <t>MARGARET</t>
  </si>
  <si>
    <t>SMITH</t>
  </si>
  <si>
    <t>MACMILLAN</t>
  </si>
  <si>
    <t>BEV</t>
  </si>
  <si>
    <t>MARREN</t>
  </si>
  <si>
    <t>SHANNONDALE JOEY</t>
  </si>
  <si>
    <t>KATHY</t>
  </si>
  <si>
    <t>BRADLEY</t>
  </si>
  <si>
    <t>HARRIET THE SPY</t>
  </si>
  <si>
    <t>JANE</t>
  </si>
  <si>
    <t>SCHINDLEY</t>
  </si>
  <si>
    <t>MCFERN MARNIE</t>
  </si>
  <si>
    <t>EMILY</t>
  </si>
  <si>
    <t>LYON</t>
  </si>
  <si>
    <t>ON A RISING</t>
  </si>
  <si>
    <t>KAY</t>
  </si>
  <si>
    <t>TRAVES</t>
  </si>
  <si>
    <t>THORNWICK BAY</t>
  </si>
  <si>
    <t>BRADWAY STORM ALERT</t>
  </si>
  <si>
    <t>FARNSWORTH</t>
  </si>
  <si>
    <t>BALLYBROGEN PIE</t>
  </si>
  <si>
    <t>GLORY HUNTER</t>
  </si>
  <si>
    <t>HOLLIE</t>
  </si>
  <si>
    <t>MAGIL-ASHWORTH</t>
  </si>
  <si>
    <t>RAYNER</t>
  </si>
  <si>
    <t>ELLA</t>
  </si>
  <si>
    <t>GLYNAWEN MAGIC STAR</t>
  </si>
  <si>
    <t>GEORGINA</t>
  </si>
  <si>
    <t>BOULTON</t>
  </si>
  <si>
    <t>DIAMOND SOLITAIRE</t>
  </si>
  <si>
    <t xml:space="preserve">DAVID </t>
  </si>
  <si>
    <t>GROWHOWDY REALTIN DIAMANT</t>
  </si>
  <si>
    <t xml:space="preserve">ABBIE </t>
  </si>
  <si>
    <t>PIERCE</t>
  </si>
  <si>
    <t>FRYUP CHANEL</t>
  </si>
  <si>
    <t>MICHAELA</t>
  </si>
  <si>
    <t>ONE FOOT IN FRONT</t>
  </si>
  <si>
    <t>MAWSON</t>
  </si>
  <si>
    <t>NOBBLER</t>
  </si>
  <si>
    <t>8523</t>
  </si>
  <si>
    <t>LAUREN</t>
  </si>
  <si>
    <t>HYDE</t>
  </si>
  <si>
    <t>HOLEY MOLEY</t>
  </si>
  <si>
    <t xml:space="preserve">SARA </t>
  </si>
  <si>
    <t>MUSGRAVE</t>
  </si>
  <si>
    <t>ELLIE</t>
  </si>
  <si>
    <t>DENARIUS</t>
  </si>
  <si>
    <t>LYNN</t>
  </si>
  <si>
    <t>READ</t>
  </si>
  <si>
    <t>NAE BOTHER AT ALL</t>
  </si>
  <si>
    <t>EARL OF BALLINA</t>
  </si>
  <si>
    <t>JANNA</t>
  </si>
  <si>
    <t xml:space="preserve">WOOD </t>
  </si>
  <si>
    <t xml:space="preserve">CASSIDY OF LEEMIRES </t>
  </si>
  <si>
    <t>OPENING BID II</t>
  </si>
  <si>
    <t xml:space="preserve">REBECCA </t>
  </si>
  <si>
    <t>STARLING</t>
  </si>
  <si>
    <t>REINGOLD R</t>
  </si>
  <si>
    <t>PETER</t>
  </si>
  <si>
    <t>WICKS</t>
  </si>
  <si>
    <t>FOWLERHEIGHTS WATERLILY</t>
  </si>
  <si>
    <t>SALLY</t>
  </si>
  <si>
    <t>GINLEY</t>
  </si>
  <si>
    <t>CREEVY SHINE</t>
  </si>
  <si>
    <t>KILLOWEN JAZZ</t>
  </si>
  <si>
    <t>TONI</t>
  </si>
  <si>
    <t>TAIT</t>
  </si>
  <si>
    <t>NODSERVATORY</t>
  </si>
  <si>
    <t>GIBSON</t>
  </si>
  <si>
    <t>WALTER</t>
  </si>
  <si>
    <t>EAST YORKSHIRE</t>
  </si>
  <si>
    <t>HUDSPITH</t>
  </si>
  <si>
    <t>WILEYCAT CHICO</t>
  </si>
  <si>
    <t>MOULIN ROUGE</t>
  </si>
  <si>
    <t>TILLY</t>
  </si>
  <si>
    <t>EAST</t>
  </si>
  <si>
    <t>FLORAIN A</t>
  </si>
  <si>
    <t>KEELEY</t>
  </si>
  <si>
    <t>CAVEWOOD DA VINCI</t>
  </si>
  <si>
    <t>BELL</t>
  </si>
  <si>
    <t>FRANK</t>
  </si>
  <si>
    <t xml:space="preserve">HARRIET </t>
  </si>
  <si>
    <t>PADDY</t>
  </si>
  <si>
    <t>RUBY</t>
  </si>
  <si>
    <t>THOMPSON</t>
  </si>
  <si>
    <t>CASTLE QUARTER TOTTIE</t>
  </si>
  <si>
    <t>ESSONAR TELL ME MORE</t>
  </si>
  <si>
    <t>IMOGEN</t>
  </si>
  <si>
    <t>LOCKIE</t>
  </si>
  <si>
    <t>MONTY</t>
  </si>
  <si>
    <t>MCNEIL</t>
  </si>
  <si>
    <t>CAHANAGNS ACE</t>
  </si>
  <si>
    <t>SLIABH GARACK</t>
  </si>
  <si>
    <t xml:space="preserve">SOPHIE </t>
  </si>
  <si>
    <t>SADLER</t>
  </si>
  <si>
    <t>BALLYDOODAH BREEZE</t>
  </si>
  <si>
    <t>ERIN</t>
  </si>
  <si>
    <t>WOODHEAD</t>
  </si>
  <si>
    <t>FINNEGAN</t>
  </si>
  <si>
    <t>SHEPHERDSON</t>
  </si>
  <si>
    <t>POLLY</t>
  </si>
  <si>
    <t>KENNY ANY DOTS</t>
  </si>
  <si>
    <t>WORSDALE</t>
  </si>
  <si>
    <t>HEPPLEWOOD BERKLEY SQUARE</t>
  </si>
  <si>
    <t>RHIANNA</t>
  </si>
  <si>
    <t>LAVERY</t>
  </si>
  <si>
    <t>PERCY TOM</t>
  </si>
  <si>
    <t>SAM</t>
  </si>
  <si>
    <t>BRAY</t>
  </si>
  <si>
    <t>LUDORETT'S BULLION</t>
  </si>
  <si>
    <t>MANOR GRANGE</t>
  </si>
  <si>
    <t>BETHANY</t>
  </si>
  <si>
    <t>NAISMITH</t>
  </si>
  <si>
    <t>ERNIE</t>
  </si>
  <si>
    <t>EDWARD</t>
  </si>
  <si>
    <t xml:space="preserve">HARDY </t>
  </si>
  <si>
    <t>GLENFORD MECOYA</t>
  </si>
  <si>
    <t>RIDINGS VETS</t>
  </si>
  <si>
    <t>ELIZA</t>
  </si>
  <si>
    <t>YEARDLEY</t>
  </si>
  <si>
    <t>BALLYSHEIL TRUE COLOURS</t>
  </si>
  <si>
    <t>AMIE</t>
  </si>
  <si>
    <t>MASON</t>
  </si>
  <si>
    <t>ROCKEFELLER</t>
  </si>
  <si>
    <t>MOLLY</t>
  </si>
  <si>
    <t>DARK MISSCHIEF</t>
  </si>
  <si>
    <t>CALISTA</t>
  </si>
  <si>
    <t>PIPPA</t>
  </si>
  <si>
    <t>FOREST SON</t>
  </si>
  <si>
    <t>GLORY</t>
  </si>
  <si>
    <t>LEILA</t>
  </si>
  <si>
    <t>EDWARDS</t>
  </si>
  <si>
    <t>CRACKERJACK</t>
  </si>
  <si>
    <t>ISABEL</t>
  </si>
  <si>
    <t>BROADSTONE LITTLE LORD</t>
  </si>
  <si>
    <t>RICHARDSON</t>
  </si>
  <si>
    <t>WILL POWER</t>
  </si>
  <si>
    <t>AMELIA</t>
  </si>
  <si>
    <t>SIMPSON</t>
  </si>
  <si>
    <t>HILLTOP BOUNCER</t>
  </si>
  <si>
    <t>ITS FINN</t>
  </si>
  <si>
    <t xml:space="preserve">ERIN </t>
  </si>
  <si>
    <t>INDIE</t>
  </si>
  <si>
    <t>ISSABELLA</t>
  </si>
  <si>
    <t>DHI POP</t>
  </si>
  <si>
    <t>BLENKIN</t>
  </si>
  <si>
    <t>HILLSIDE MONET</t>
  </si>
  <si>
    <t>HATTIE</t>
  </si>
  <si>
    <t>KILLOUGH QUEEN</t>
  </si>
  <si>
    <t>GREYHANS</t>
  </si>
  <si>
    <t>10148</t>
  </si>
  <si>
    <t>BURNHAM</t>
  </si>
  <si>
    <t>RAINDANCER</t>
  </si>
  <si>
    <t>WATSON</t>
  </si>
  <si>
    <t>BALLINA LAD</t>
  </si>
  <si>
    <t>LIZZE</t>
  </si>
  <si>
    <t>BALL</t>
  </si>
  <si>
    <t xml:space="preserve">AMY </t>
  </si>
  <si>
    <t>HAYHURST</t>
  </si>
  <si>
    <t>NAGNETA ROUGE</t>
  </si>
  <si>
    <t>TAMSIN II</t>
  </si>
  <si>
    <t>KADY</t>
  </si>
  <si>
    <t>KIRBY</t>
  </si>
  <si>
    <t>PEPSI</t>
  </si>
  <si>
    <t xml:space="preserve">HELENA </t>
  </si>
  <si>
    <t>YOUMANS</t>
  </si>
  <si>
    <t>CASTLE KELLY</t>
  </si>
  <si>
    <t>DALLAS</t>
  </si>
  <si>
    <t>TOKERS LAD</t>
  </si>
  <si>
    <t>PAIGE</t>
  </si>
  <si>
    <t>ATKIN HODGSON</t>
  </si>
  <si>
    <t>DINSDALE SUPERNOVA</t>
  </si>
  <si>
    <t>BROGEN</t>
  </si>
  <si>
    <t>HODGSON</t>
  </si>
  <si>
    <t>GO WEST</t>
  </si>
  <si>
    <t>AR</t>
  </si>
  <si>
    <t>DR MK</t>
  </si>
  <si>
    <t>DR PEN</t>
  </si>
  <si>
    <t>TOTAL</t>
  </si>
  <si>
    <t>PLACE</t>
  </si>
  <si>
    <t>SJ PEN</t>
  </si>
  <si>
    <t>ROZENBBROEK</t>
  </si>
  <si>
    <t>RAVEN RASCAL</t>
  </si>
  <si>
    <t>SOPHIA</t>
  </si>
  <si>
    <t>MILLS</t>
  </si>
  <si>
    <t>VITAL FORCE</t>
  </si>
  <si>
    <t>FORDE</t>
  </si>
  <si>
    <t>BARRISTER BILL</t>
  </si>
  <si>
    <t>HANNAH</t>
  </si>
  <si>
    <t>LAWLER</t>
  </si>
  <si>
    <t>MRS TIGGYWINKLE</t>
  </si>
  <si>
    <t>JUDITH</t>
  </si>
  <si>
    <t>BENNETT</t>
  </si>
  <si>
    <t>LEGATO II</t>
  </si>
  <si>
    <t>SUPER MARIO</t>
  </si>
  <si>
    <t>CHELSEA</t>
  </si>
  <si>
    <t>ELLIE MAE</t>
  </si>
  <si>
    <t>WD</t>
  </si>
  <si>
    <t xml:space="preserve"> SALLY</t>
  </si>
  <si>
    <t>RAMSKILL</t>
  </si>
  <si>
    <t>LESMIRES SUNDANCE</t>
  </si>
  <si>
    <t xml:space="preserve"> BROWN                             </t>
  </si>
  <si>
    <t>E</t>
  </si>
  <si>
    <t>PICASSO</t>
  </si>
  <si>
    <t>R</t>
  </si>
  <si>
    <t>TEAM TOTAL</t>
  </si>
  <si>
    <t>1ST</t>
  </si>
  <si>
    <t>4TH</t>
  </si>
  <si>
    <t>2ND</t>
  </si>
  <si>
    <t>3RD</t>
  </si>
  <si>
    <t>5TH</t>
  </si>
  <si>
    <t>6TH</t>
  </si>
  <si>
    <t>LYNNE</t>
  </si>
  <si>
    <t>SJ TIME</t>
  </si>
  <si>
    <t>PRELIM/75</t>
  </si>
  <si>
    <t>ARENA 1</t>
  </si>
  <si>
    <t>ARENA 2</t>
  </si>
  <si>
    <t>NOVICE/85</t>
  </si>
</sst>
</file>

<file path=xl/styles.xml><?xml version="1.0" encoding="utf-8"?>
<styleSheet xmlns="http://schemas.openxmlformats.org/spreadsheetml/2006/main">
  <numFmts count="1">
    <numFmt numFmtId="173" formatCode="0.0"/>
  </numFmts>
  <fonts count="6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1" xfId="0" applyFill="1" applyBorder="1" applyAlignment="1">
      <alignment wrapText="1"/>
    </xf>
    <xf numFmtId="173" fontId="3" fillId="2" borderId="2" xfId="0" applyNumberFormat="1" applyFont="1" applyFill="1" applyBorder="1" applyAlignment="1">
      <alignment horizontal="center"/>
    </xf>
    <xf numFmtId="173" fontId="1" fillId="0" borderId="1" xfId="0" applyNumberFormat="1" applyFont="1" applyFill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Alignment="1"/>
    <xf numFmtId="173" fontId="1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3" fontId="3" fillId="2" borderId="3" xfId="0" applyNumberFormat="1" applyFont="1" applyFill="1" applyBorder="1" applyAlignment="1">
      <alignment horizontal="center"/>
    </xf>
    <xf numFmtId="173" fontId="3" fillId="2" borderId="3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73" fontId="1" fillId="0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173" fontId="1" fillId="0" borderId="8" xfId="0" applyNumberFormat="1" applyFont="1" applyFill="1" applyBorder="1" applyAlignment="1">
      <alignment horizontal="center" wrapText="1"/>
    </xf>
    <xf numFmtId="173" fontId="4" fillId="0" borderId="9" xfId="0" applyNumberFormat="1" applyFont="1" applyFill="1" applyBorder="1" applyAlignment="1">
      <alignment horizontal="center" wrapText="1"/>
    </xf>
    <xf numFmtId="173" fontId="4" fillId="0" borderId="10" xfId="0" applyNumberFormat="1" applyFont="1" applyFill="1" applyBorder="1" applyAlignment="1">
      <alignment horizontal="center" wrapText="1"/>
    </xf>
    <xf numFmtId="173" fontId="4" fillId="0" borderId="11" xfId="0" applyNumberFormat="1" applyFont="1" applyFill="1" applyBorder="1" applyAlignment="1">
      <alignment horizontal="center" wrapText="1"/>
    </xf>
    <xf numFmtId="173" fontId="4" fillId="0" borderId="0" xfId="0" applyNumberFormat="1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173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8" xfId="0" applyFont="1" applyFill="1" applyBorder="1" applyAlignment="1"/>
    <xf numFmtId="173" fontId="1" fillId="0" borderId="8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173" fontId="0" fillId="0" borderId="8" xfId="0" applyNumberFormat="1" applyBorder="1" applyAlignment="1">
      <alignment horizontal="center"/>
    </xf>
    <xf numFmtId="0" fontId="0" fillId="0" borderId="8" xfId="0" applyFill="1" applyBorder="1" applyAlignment="1"/>
    <xf numFmtId="173" fontId="4" fillId="0" borderId="9" xfId="0" applyNumberFormat="1" applyFont="1" applyFill="1" applyBorder="1" applyAlignment="1">
      <alignment horizontal="center"/>
    </xf>
    <xf numFmtId="173" fontId="4" fillId="0" borderId="10" xfId="0" applyNumberFormat="1" applyFont="1" applyFill="1" applyBorder="1" applyAlignment="1">
      <alignment horizontal="center"/>
    </xf>
    <xf numFmtId="173" fontId="4" fillId="0" borderId="11" xfId="0" applyNumberFormat="1" applyFont="1" applyFill="1" applyBorder="1" applyAlignment="1">
      <alignment horizontal="center"/>
    </xf>
    <xf numFmtId="173" fontId="4" fillId="0" borderId="11" xfId="0" applyNumberFormat="1" applyFont="1" applyBorder="1" applyAlignment="1">
      <alignment horizontal="center"/>
    </xf>
    <xf numFmtId="173" fontId="5" fillId="2" borderId="3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4"/>
  <sheetViews>
    <sheetView zoomScaleNormal="100" zoomScaleSheetLayoutView="205" workbookViewId="0">
      <selection sqref="A1:B65536"/>
    </sheetView>
  </sheetViews>
  <sheetFormatPr defaultRowHeight="30" customHeight="1"/>
  <cols>
    <col min="1" max="1" width="4.5703125" style="3" customWidth="1"/>
    <col min="2" max="2" width="13.140625" customWidth="1"/>
    <col min="3" max="3" width="16.42578125" customWidth="1"/>
    <col min="4" max="4" width="33.7109375" customWidth="1"/>
    <col min="5" max="5" width="18" customWidth="1"/>
    <col min="6" max="6" width="27.28515625" customWidth="1"/>
    <col min="7" max="7" width="9.28515625" style="3" customWidth="1"/>
    <col min="8" max="9" width="9.28515625" style="10" customWidth="1"/>
    <col min="10" max="10" width="9.28515625" style="13" customWidth="1"/>
    <col min="11" max="11" width="9.28515625" style="10" customWidth="1"/>
    <col min="12" max="12" width="9.28515625" style="15" customWidth="1"/>
    <col min="13" max="13" width="9.140625" style="63"/>
  </cols>
  <sheetData>
    <row r="1" spans="1:13" s="6" customFormat="1" ht="30" customHeight="1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8" t="s">
        <v>496</v>
      </c>
      <c r="I1" s="8" t="s">
        <v>497</v>
      </c>
      <c r="J1" s="11" t="s">
        <v>500</v>
      </c>
      <c r="K1" s="8" t="s">
        <v>498</v>
      </c>
      <c r="L1" s="5" t="s">
        <v>499</v>
      </c>
      <c r="M1" s="62"/>
    </row>
    <row r="2" spans="1:13" ht="30" customHeight="1">
      <c r="A2" s="4"/>
      <c r="B2" s="64" t="s">
        <v>534</v>
      </c>
      <c r="C2" s="64" t="s">
        <v>535</v>
      </c>
      <c r="D2" s="1"/>
      <c r="E2" s="1"/>
      <c r="F2" s="1"/>
      <c r="G2" s="2"/>
      <c r="H2" s="9"/>
      <c r="I2" s="9"/>
      <c r="J2" s="12"/>
      <c r="K2" s="9"/>
      <c r="L2" s="16"/>
    </row>
    <row r="3" spans="1:13" ht="30" customHeight="1">
      <c r="A3" s="4">
        <v>81</v>
      </c>
      <c r="B3" s="1" t="s">
        <v>127</v>
      </c>
      <c r="C3" s="1" t="s">
        <v>92</v>
      </c>
      <c r="D3" s="1" t="s">
        <v>128</v>
      </c>
      <c r="E3" s="1" t="s">
        <v>129</v>
      </c>
      <c r="F3" s="1" t="s">
        <v>130</v>
      </c>
      <c r="G3" s="2" t="s">
        <v>15</v>
      </c>
      <c r="H3" s="9">
        <v>139.5</v>
      </c>
      <c r="I3" s="9">
        <v>30.25</v>
      </c>
      <c r="J3" s="12">
        <v>0</v>
      </c>
      <c r="K3" s="9">
        <v>30.25</v>
      </c>
      <c r="L3" s="16">
        <v>1</v>
      </c>
    </row>
    <row r="4" spans="1:13" ht="30" customHeight="1">
      <c r="A4" s="4">
        <v>66</v>
      </c>
      <c r="B4" s="1" t="s">
        <v>80</v>
      </c>
      <c r="C4" s="1" t="s">
        <v>81</v>
      </c>
      <c r="D4" s="1" t="s">
        <v>82</v>
      </c>
      <c r="E4" s="1" t="s">
        <v>83</v>
      </c>
      <c r="F4" s="1" t="s">
        <v>84</v>
      </c>
      <c r="G4" s="2" t="s">
        <v>15</v>
      </c>
      <c r="H4" s="9">
        <v>138.5</v>
      </c>
      <c r="I4" s="9">
        <v>30.75</v>
      </c>
      <c r="J4" s="12">
        <v>0</v>
      </c>
      <c r="K4" s="9">
        <v>30.75</v>
      </c>
      <c r="L4" s="16">
        <v>2</v>
      </c>
    </row>
    <row r="5" spans="1:13" ht="30" customHeight="1">
      <c r="A5" s="4">
        <v>71</v>
      </c>
      <c r="B5" s="1" t="s">
        <v>98</v>
      </c>
      <c r="C5" s="1" t="s">
        <v>99</v>
      </c>
      <c r="D5" s="1" t="s">
        <v>100</v>
      </c>
      <c r="E5" s="1" t="s">
        <v>96</v>
      </c>
      <c r="F5" s="1" t="s">
        <v>101</v>
      </c>
      <c r="G5" s="2" t="s">
        <v>15</v>
      </c>
      <c r="H5" s="9">
        <v>136</v>
      </c>
      <c r="I5" s="9">
        <v>32</v>
      </c>
      <c r="J5" s="12">
        <v>0</v>
      </c>
      <c r="K5" s="9">
        <v>32</v>
      </c>
      <c r="L5" s="16">
        <v>3</v>
      </c>
    </row>
    <row r="6" spans="1:13" ht="30" customHeight="1">
      <c r="A6" s="4">
        <v>86</v>
      </c>
      <c r="B6" s="1" t="s">
        <v>139</v>
      </c>
      <c r="C6" s="1" t="s">
        <v>140</v>
      </c>
      <c r="D6" s="1" t="s">
        <v>141</v>
      </c>
      <c r="E6" s="1" t="s">
        <v>142</v>
      </c>
      <c r="F6" s="1" t="s">
        <v>143</v>
      </c>
      <c r="G6" s="2" t="s">
        <v>15</v>
      </c>
      <c r="H6" s="9">
        <v>143.5</v>
      </c>
      <c r="I6" s="9">
        <v>28.25</v>
      </c>
      <c r="J6" s="12">
        <v>4</v>
      </c>
      <c r="K6" s="9">
        <v>32.25</v>
      </c>
      <c r="L6" s="16">
        <v>4</v>
      </c>
    </row>
    <row r="7" spans="1:13" ht="30" customHeight="1">
      <c r="A7" s="4">
        <v>87</v>
      </c>
      <c r="B7" s="1" t="s">
        <v>80</v>
      </c>
      <c r="C7" s="1" t="s">
        <v>81</v>
      </c>
      <c r="D7" s="1" t="s">
        <v>144</v>
      </c>
      <c r="E7" s="1" t="s">
        <v>83</v>
      </c>
      <c r="F7" s="1" t="s">
        <v>20</v>
      </c>
      <c r="G7" s="2" t="s">
        <v>15</v>
      </c>
      <c r="H7" s="9">
        <v>133.5</v>
      </c>
      <c r="I7" s="9">
        <v>33.25</v>
      </c>
      <c r="J7" s="12">
        <v>0</v>
      </c>
      <c r="K7" s="9">
        <v>33.25</v>
      </c>
      <c r="L7" s="16">
        <v>5</v>
      </c>
    </row>
    <row r="8" spans="1:13" ht="30" customHeight="1">
      <c r="A8" s="4">
        <v>59</v>
      </c>
      <c r="B8" s="1" t="s">
        <v>48</v>
      </c>
      <c r="C8" s="1" t="s">
        <v>49</v>
      </c>
      <c r="D8" s="1" t="s">
        <v>50</v>
      </c>
      <c r="E8" s="1" t="s">
        <v>51</v>
      </c>
      <c r="F8" s="1" t="s">
        <v>52</v>
      </c>
      <c r="G8" s="2" t="s">
        <v>15</v>
      </c>
      <c r="H8" s="9">
        <v>139.5</v>
      </c>
      <c r="I8" s="9">
        <v>30.25</v>
      </c>
      <c r="J8" s="12">
        <v>4</v>
      </c>
      <c r="K8" s="9">
        <v>34.25</v>
      </c>
      <c r="L8" s="16">
        <v>6</v>
      </c>
    </row>
    <row r="9" spans="1:13" ht="30" customHeight="1">
      <c r="A9" s="4">
        <v>51</v>
      </c>
      <c r="B9" s="1" t="s">
        <v>16</v>
      </c>
      <c r="C9" s="1" t="s">
        <v>17</v>
      </c>
      <c r="D9" s="1" t="s">
        <v>18</v>
      </c>
      <c r="E9" s="1" t="s">
        <v>19</v>
      </c>
      <c r="F9" s="1" t="s">
        <v>20</v>
      </c>
      <c r="G9" s="2" t="s">
        <v>15</v>
      </c>
      <c r="H9" s="9">
        <v>131.5</v>
      </c>
      <c r="I9" s="9">
        <v>34.25</v>
      </c>
      <c r="J9" s="12">
        <v>0</v>
      </c>
      <c r="K9" s="9">
        <v>34.25</v>
      </c>
      <c r="L9" s="14">
        <v>7</v>
      </c>
    </row>
    <row r="10" spans="1:13" ht="30" customHeight="1">
      <c r="A10" s="4">
        <v>57</v>
      </c>
      <c r="B10" s="1" t="s">
        <v>39</v>
      </c>
      <c r="C10" s="1" t="s">
        <v>40</v>
      </c>
      <c r="D10" s="1" t="s">
        <v>41</v>
      </c>
      <c r="E10" s="1" t="s">
        <v>33</v>
      </c>
      <c r="F10" s="1" t="s">
        <v>42</v>
      </c>
      <c r="G10" s="2" t="s">
        <v>43</v>
      </c>
      <c r="H10" s="9">
        <v>131.5</v>
      </c>
      <c r="I10" s="9">
        <v>34.25</v>
      </c>
      <c r="J10" s="12">
        <v>0</v>
      </c>
      <c r="K10" s="9">
        <v>34.25</v>
      </c>
      <c r="L10" s="14">
        <v>7</v>
      </c>
    </row>
    <row r="11" spans="1:13" ht="30" customHeight="1">
      <c r="A11" s="4">
        <v>62</v>
      </c>
      <c r="B11" s="1" t="s">
        <v>62</v>
      </c>
      <c r="C11" s="1" t="s">
        <v>63</v>
      </c>
      <c r="D11" s="1" t="s">
        <v>64</v>
      </c>
      <c r="E11" s="1" t="s">
        <v>65</v>
      </c>
      <c r="F11" s="1" t="s">
        <v>66</v>
      </c>
      <c r="G11" s="2" t="s">
        <v>15</v>
      </c>
      <c r="H11" s="9">
        <v>138.5</v>
      </c>
      <c r="I11" s="9">
        <v>30.75</v>
      </c>
      <c r="J11" s="12">
        <v>4</v>
      </c>
      <c r="K11" s="9">
        <v>34.75</v>
      </c>
      <c r="L11" s="14">
        <v>9</v>
      </c>
    </row>
    <row r="12" spans="1:13" ht="30" customHeight="1">
      <c r="A12" s="4">
        <v>77</v>
      </c>
      <c r="B12" s="1" t="s">
        <v>113</v>
      </c>
      <c r="C12" s="1" t="s">
        <v>114</v>
      </c>
      <c r="D12" s="1" t="s">
        <v>115</v>
      </c>
      <c r="E12" s="1" t="s">
        <v>116</v>
      </c>
      <c r="F12" s="1" t="s">
        <v>15</v>
      </c>
      <c r="G12" s="2" t="s">
        <v>15</v>
      </c>
      <c r="H12" s="9">
        <v>130.5</v>
      </c>
      <c r="I12" s="9">
        <v>34.75</v>
      </c>
      <c r="J12" s="12">
        <v>0</v>
      </c>
      <c r="K12" s="9">
        <v>34.75</v>
      </c>
      <c r="L12" s="14">
        <v>9</v>
      </c>
    </row>
    <row r="13" spans="1:13" ht="30" customHeight="1">
      <c r="A13" s="4">
        <v>72</v>
      </c>
      <c r="B13" s="1" t="s">
        <v>102</v>
      </c>
      <c r="C13" s="1" t="s">
        <v>103</v>
      </c>
      <c r="D13" s="1" t="s">
        <v>104</v>
      </c>
      <c r="E13" s="1" t="s">
        <v>105</v>
      </c>
      <c r="F13" s="1" t="s">
        <v>14</v>
      </c>
      <c r="G13" s="2" t="s">
        <v>15</v>
      </c>
      <c r="H13" s="9">
        <v>130</v>
      </c>
      <c r="I13" s="9">
        <v>35</v>
      </c>
      <c r="J13" s="12">
        <v>0</v>
      </c>
      <c r="K13" s="9">
        <v>35</v>
      </c>
      <c r="L13" s="14">
        <v>11</v>
      </c>
    </row>
    <row r="14" spans="1:13" ht="30" customHeight="1">
      <c r="A14" s="4">
        <v>50</v>
      </c>
      <c r="B14" s="1" t="s">
        <v>10</v>
      </c>
      <c r="C14" s="1" t="s">
        <v>11</v>
      </c>
      <c r="D14" s="1" t="s">
        <v>12</v>
      </c>
      <c r="E14" s="1" t="s">
        <v>13</v>
      </c>
      <c r="F14" s="1" t="s">
        <v>14</v>
      </c>
      <c r="G14" s="2" t="s">
        <v>15</v>
      </c>
      <c r="H14" s="9">
        <v>138.5</v>
      </c>
      <c r="I14" s="9">
        <v>30.75</v>
      </c>
      <c r="J14" s="12">
        <v>5</v>
      </c>
      <c r="K14" s="9">
        <v>35.75</v>
      </c>
      <c r="L14" s="14">
        <v>12</v>
      </c>
    </row>
    <row r="15" spans="1:13" ht="30" customHeight="1">
      <c r="A15" s="4">
        <v>52</v>
      </c>
      <c r="B15" s="1" t="s">
        <v>21</v>
      </c>
      <c r="C15" s="1" t="s">
        <v>22</v>
      </c>
      <c r="D15" s="1" t="s">
        <v>23</v>
      </c>
      <c r="E15" s="1" t="s">
        <v>19</v>
      </c>
      <c r="F15" s="1" t="s">
        <v>24</v>
      </c>
      <c r="G15" s="2" t="s">
        <v>15</v>
      </c>
      <c r="H15" s="9">
        <v>143.5</v>
      </c>
      <c r="I15" s="9">
        <v>28.25</v>
      </c>
      <c r="J15" s="12">
        <v>8</v>
      </c>
      <c r="K15" s="9">
        <v>36.25</v>
      </c>
      <c r="L15" s="14">
        <v>13</v>
      </c>
    </row>
    <row r="16" spans="1:13" ht="30" customHeight="1">
      <c r="A16" s="4">
        <v>79</v>
      </c>
      <c r="B16" s="1" t="s">
        <v>121</v>
      </c>
      <c r="C16" s="1" t="s">
        <v>122</v>
      </c>
      <c r="D16" s="1" t="s">
        <v>123</v>
      </c>
      <c r="E16" s="1" t="s">
        <v>120</v>
      </c>
      <c r="F16" s="1" t="s">
        <v>112</v>
      </c>
      <c r="G16" s="2" t="s">
        <v>15</v>
      </c>
      <c r="H16" s="9">
        <v>134.5</v>
      </c>
      <c r="I16" s="9">
        <v>32.75</v>
      </c>
      <c r="J16" s="12">
        <v>4</v>
      </c>
      <c r="K16" s="9">
        <v>36.75</v>
      </c>
      <c r="L16" s="14">
        <v>14</v>
      </c>
    </row>
    <row r="17" spans="1:12" ht="30" customHeight="1">
      <c r="A17" s="4">
        <v>78</v>
      </c>
      <c r="B17" s="1" t="s">
        <v>117</v>
      </c>
      <c r="C17" s="1" t="s">
        <v>118</v>
      </c>
      <c r="D17" s="1" t="s">
        <v>119</v>
      </c>
      <c r="E17" s="1" t="s">
        <v>120</v>
      </c>
      <c r="F17" s="1" t="s">
        <v>97</v>
      </c>
      <c r="G17" s="2" t="s">
        <v>15</v>
      </c>
      <c r="H17" s="9">
        <v>126.5</v>
      </c>
      <c r="I17" s="9">
        <v>36.75</v>
      </c>
      <c r="J17" s="12">
        <v>0</v>
      </c>
      <c r="K17" s="9">
        <v>36.75</v>
      </c>
      <c r="L17" s="14">
        <v>14</v>
      </c>
    </row>
    <row r="18" spans="1:12" ht="30" customHeight="1">
      <c r="A18" s="4">
        <v>64</v>
      </c>
      <c r="B18" s="1" t="s">
        <v>71</v>
      </c>
      <c r="C18" s="1" t="s">
        <v>72</v>
      </c>
      <c r="D18" s="1" t="s">
        <v>73</v>
      </c>
      <c r="E18" s="1" t="s">
        <v>74</v>
      </c>
      <c r="F18" s="1" t="s">
        <v>75</v>
      </c>
      <c r="G18" s="2" t="s">
        <v>15</v>
      </c>
      <c r="H18" s="9">
        <v>124.5</v>
      </c>
      <c r="I18" s="9">
        <v>37.75</v>
      </c>
      <c r="J18" s="12">
        <v>0</v>
      </c>
      <c r="K18" s="9">
        <v>37.75</v>
      </c>
      <c r="L18" s="14">
        <v>16</v>
      </c>
    </row>
    <row r="19" spans="1:12" ht="30" customHeight="1">
      <c r="A19" s="4">
        <v>56</v>
      </c>
      <c r="B19" s="1" t="s">
        <v>35</v>
      </c>
      <c r="C19" s="1" t="s">
        <v>36</v>
      </c>
      <c r="D19" s="1" t="s">
        <v>37</v>
      </c>
      <c r="E19" s="1" t="s">
        <v>33</v>
      </c>
      <c r="F19" s="1" t="s">
        <v>38</v>
      </c>
      <c r="G19" s="2" t="s">
        <v>15</v>
      </c>
      <c r="H19" s="9">
        <v>123.5</v>
      </c>
      <c r="I19" s="9">
        <v>38.25</v>
      </c>
      <c r="J19" s="12">
        <v>0</v>
      </c>
      <c r="K19" s="9">
        <v>38.25</v>
      </c>
      <c r="L19" s="14">
        <v>17</v>
      </c>
    </row>
    <row r="20" spans="1:12" ht="30" customHeight="1">
      <c r="A20" s="4">
        <v>80</v>
      </c>
      <c r="B20" s="1" t="s">
        <v>124</v>
      </c>
      <c r="C20" s="1" t="s">
        <v>125</v>
      </c>
      <c r="D20" s="1" t="s">
        <v>126</v>
      </c>
      <c r="E20" s="1" t="s">
        <v>120</v>
      </c>
      <c r="F20" s="1" t="s">
        <v>101</v>
      </c>
      <c r="G20" s="2" t="s">
        <v>15</v>
      </c>
      <c r="H20" s="9">
        <v>123.5</v>
      </c>
      <c r="I20" s="9">
        <v>38.25</v>
      </c>
      <c r="J20" s="12">
        <v>0</v>
      </c>
      <c r="K20" s="9">
        <v>38.25</v>
      </c>
      <c r="L20" s="14">
        <v>17</v>
      </c>
    </row>
    <row r="21" spans="1:12" ht="30" customHeight="1">
      <c r="A21" s="4">
        <v>85</v>
      </c>
      <c r="B21" s="1" t="s">
        <v>136</v>
      </c>
      <c r="C21" s="1" t="s">
        <v>137</v>
      </c>
      <c r="D21" s="1" t="s">
        <v>138</v>
      </c>
      <c r="E21" s="1" t="s">
        <v>134</v>
      </c>
      <c r="F21" s="1" t="s">
        <v>20</v>
      </c>
      <c r="G21" s="2" t="s">
        <v>15</v>
      </c>
      <c r="H21" s="9">
        <v>137</v>
      </c>
      <c r="I21" s="9">
        <v>31.5</v>
      </c>
      <c r="J21" s="12">
        <v>8</v>
      </c>
      <c r="K21" s="9">
        <v>39.5</v>
      </c>
      <c r="L21" s="14">
        <v>19</v>
      </c>
    </row>
    <row r="22" spans="1:12" ht="30" customHeight="1">
      <c r="A22" s="4">
        <v>58</v>
      </c>
      <c r="B22" s="1" t="s">
        <v>44</v>
      </c>
      <c r="C22" s="1" t="s">
        <v>45</v>
      </c>
      <c r="D22" s="1" t="s">
        <v>46</v>
      </c>
      <c r="E22" s="1" t="s">
        <v>47</v>
      </c>
      <c r="F22" s="1" t="s">
        <v>15</v>
      </c>
      <c r="G22" s="2" t="s">
        <v>15</v>
      </c>
      <c r="H22" s="9">
        <v>126.5</v>
      </c>
      <c r="I22" s="9">
        <v>36.75</v>
      </c>
      <c r="J22" s="12">
        <v>4</v>
      </c>
      <c r="K22" s="9">
        <v>40.75</v>
      </c>
      <c r="L22" s="14">
        <v>20</v>
      </c>
    </row>
    <row r="23" spans="1:12" ht="30" customHeight="1">
      <c r="A23" s="4">
        <v>73</v>
      </c>
      <c r="B23" s="7" t="s">
        <v>503</v>
      </c>
      <c r="C23" s="7" t="s">
        <v>504</v>
      </c>
      <c r="D23" s="7" t="s">
        <v>505</v>
      </c>
      <c r="E23" s="1" t="s">
        <v>106</v>
      </c>
      <c r="F23" s="1" t="s">
        <v>97</v>
      </c>
      <c r="G23" s="2" t="s">
        <v>15</v>
      </c>
      <c r="H23" s="9">
        <v>132</v>
      </c>
      <c r="I23" s="9">
        <v>34</v>
      </c>
      <c r="J23" s="12">
        <v>8</v>
      </c>
      <c r="K23" s="9">
        <v>42</v>
      </c>
      <c r="L23" s="14">
        <v>21</v>
      </c>
    </row>
    <row r="24" spans="1:12" ht="30" customHeight="1">
      <c r="A24" s="4">
        <v>74</v>
      </c>
      <c r="B24" s="1" t="s">
        <v>25</v>
      </c>
      <c r="C24" s="1" t="s">
        <v>26</v>
      </c>
      <c r="D24" s="1" t="s">
        <v>107</v>
      </c>
      <c r="E24" s="1" t="s">
        <v>28</v>
      </c>
      <c r="F24" s="1" t="s">
        <v>108</v>
      </c>
      <c r="G24" s="2" t="s">
        <v>15</v>
      </c>
      <c r="H24" s="9">
        <v>124</v>
      </c>
      <c r="I24" s="9">
        <v>38</v>
      </c>
      <c r="J24" s="12">
        <v>4</v>
      </c>
      <c r="K24" s="9">
        <v>42</v>
      </c>
      <c r="L24" s="14">
        <v>21</v>
      </c>
    </row>
    <row r="25" spans="1:12" ht="30" customHeight="1">
      <c r="A25" s="4">
        <v>84</v>
      </c>
      <c r="B25" s="7" t="s">
        <v>167</v>
      </c>
      <c r="C25" s="7" t="s">
        <v>501</v>
      </c>
      <c r="D25" s="7" t="s">
        <v>502</v>
      </c>
      <c r="E25" s="1" t="s">
        <v>134</v>
      </c>
      <c r="F25" s="1" t="s">
        <v>135</v>
      </c>
      <c r="G25" s="2" t="s">
        <v>15</v>
      </c>
      <c r="H25" s="9">
        <v>131.5</v>
      </c>
      <c r="I25" s="9">
        <v>34.25</v>
      </c>
      <c r="J25" s="12">
        <v>8</v>
      </c>
      <c r="K25" s="9">
        <v>42.25</v>
      </c>
      <c r="L25" s="14">
        <v>23</v>
      </c>
    </row>
    <row r="26" spans="1:12" ht="30" customHeight="1">
      <c r="A26" s="4">
        <v>65</v>
      </c>
      <c r="B26" s="1" t="s">
        <v>76</v>
      </c>
      <c r="C26" s="1" t="s">
        <v>77</v>
      </c>
      <c r="D26" s="1" t="s">
        <v>78</v>
      </c>
      <c r="E26" s="1" t="s">
        <v>74</v>
      </c>
      <c r="F26" s="1" t="s">
        <v>79</v>
      </c>
      <c r="G26" s="2" t="s">
        <v>15</v>
      </c>
      <c r="H26" s="9">
        <v>122</v>
      </c>
      <c r="I26" s="9">
        <v>39</v>
      </c>
      <c r="J26" s="12">
        <v>4</v>
      </c>
      <c r="K26" s="9">
        <v>43</v>
      </c>
      <c r="L26" s="14">
        <v>24</v>
      </c>
    </row>
    <row r="27" spans="1:12" ht="30" customHeight="1">
      <c r="A27" s="4">
        <v>69</v>
      </c>
      <c r="B27" s="1" t="s">
        <v>515</v>
      </c>
      <c r="C27" s="1" t="s">
        <v>521</v>
      </c>
      <c r="D27" s="1" t="s">
        <v>516</v>
      </c>
      <c r="E27" s="1" t="s">
        <v>74</v>
      </c>
      <c r="F27" s="1" t="s">
        <v>14</v>
      </c>
      <c r="G27" s="2" t="s">
        <v>15</v>
      </c>
      <c r="H27" s="9">
        <v>128.5</v>
      </c>
      <c r="I27" s="9">
        <v>35.75</v>
      </c>
      <c r="J27" s="12">
        <v>8</v>
      </c>
      <c r="K27" s="9">
        <v>43.75</v>
      </c>
      <c r="L27" s="14">
        <v>25</v>
      </c>
    </row>
    <row r="28" spans="1:12" ht="30" customHeight="1">
      <c r="A28" s="4">
        <v>70</v>
      </c>
      <c r="B28" s="1" t="s">
        <v>93</v>
      </c>
      <c r="C28" s="1" t="s">
        <v>94</v>
      </c>
      <c r="D28" s="1" t="s">
        <v>95</v>
      </c>
      <c r="E28" s="1" t="s">
        <v>96</v>
      </c>
      <c r="F28" s="1" t="s">
        <v>97</v>
      </c>
      <c r="G28" s="2" t="s">
        <v>15</v>
      </c>
      <c r="H28" s="9">
        <v>119.5</v>
      </c>
      <c r="I28" s="9">
        <v>40.25</v>
      </c>
      <c r="J28" s="12">
        <v>4</v>
      </c>
      <c r="K28" s="9">
        <v>44.25</v>
      </c>
      <c r="L28" s="14">
        <v>26</v>
      </c>
    </row>
    <row r="29" spans="1:12" ht="30" customHeight="1">
      <c r="A29" s="4">
        <v>68</v>
      </c>
      <c r="B29" s="1" t="s">
        <v>89</v>
      </c>
      <c r="C29" s="1" t="s">
        <v>17</v>
      </c>
      <c r="D29" s="1" t="s">
        <v>90</v>
      </c>
      <c r="E29" s="1" t="s">
        <v>74</v>
      </c>
      <c r="F29" s="1" t="s">
        <v>91</v>
      </c>
      <c r="G29" s="2" t="s">
        <v>15</v>
      </c>
      <c r="H29" s="9">
        <v>109.5</v>
      </c>
      <c r="I29" s="9">
        <v>45.25</v>
      </c>
      <c r="J29" s="12">
        <v>0</v>
      </c>
      <c r="K29" s="9">
        <v>45.25</v>
      </c>
      <c r="L29" s="14">
        <v>27</v>
      </c>
    </row>
    <row r="30" spans="1:12" ht="30" customHeight="1">
      <c r="A30" s="4">
        <v>63</v>
      </c>
      <c r="B30" s="1" t="s">
        <v>67</v>
      </c>
      <c r="C30" s="1" t="s">
        <v>68</v>
      </c>
      <c r="D30" s="1" t="s">
        <v>69</v>
      </c>
      <c r="E30" s="1" t="s">
        <v>65</v>
      </c>
      <c r="F30" s="1" t="s">
        <v>70</v>
      </c>
      <c r="G30" s="2" t="s">
        <v>15</v>
      </c>
      <c r="H30" s="9">
        <v>123.5</v>
      </c>
      <c r="I30" s="9">
        <v>38.25</v>
      </c>
      <c r="J30" s="12">
        <v>8</v>
      </c>
      <c r="K30" s="9">
        <v>46.25</v>
      </c>
      <c r="L30" s="14">
        <v>28</v>
      </c>
    </row>
    <row r="31" spans="1:12" ht="30" customHeight="1">
      <c r="A31" s="4">
        <v>60</v>
      </c>
      <c r="B31" s="1" t="s">
        <v>53</v>
      </c>
      <c r="C31" s="1" t="s">
        <v>54</v>
      </c>
      <c r="D31" s="1" t="s">
        <v>55</v>
      </c>
      <c r="E31" s="1" t="s">
        <v>56</v>
      </c>
      <c r="F31" s="1" t="s">
        <v>57</v>
      </c>
      <c r="G31" s="2" t="s">
        <v>15</v>
      </c>
      <c r="H31" s="9">
        <v>126</v>
      </c>
      <c r="I31" s="9">
        <v>37</v>
      </c>
      <c r="J31" s="12">
        <v>13</v>
      </c>
      <c r="K31" s="9">
        <v>50</v>
      </c>
      <c r="L31" s="14">
        <v>29</v>
      </c>
    </row>
    <row r="32" spans="1:12" ht="30" customHeight="1">
      <c r="A32" s="4">
        <v>55</v>
      </c>
      <c r="B32" s="1" t="s">
        <v>30</v>
      </c>
      <c r="C32" s="1" t="s">
        <v>31</v>
      </c>
      <c r="D32" s="1" t="s">
        <v>32</v>
      </c>
      <c r="E32" s="1" t="s">
        <v>33</v>
      </c>
      <c r="F32" s="1" t="s">
        <v>34</v>
      </c>
      <c r="G32" s="2" t="s">
        <v>15</v>
      </c>
      <c r="H32" s="9">
        <v>129.5</v>
      </c>
      <c r="I32" s="9">
        <v>35.25</v>
      </c>
      <c r="J32" s="12">
        <v>16</v>
      </c>
      <c r="K32" s="9">
        <v>51.25</v>
      </c>
      <c r="L32" s="14">
        <v>30</v>
      </c>
    </row>
    <row r="33" spans="1:13" ht="30" customHeight="1">
      <c r="A33" s="4">
        <v>76</v>
      </c>
      <c r="B33" s="7" t="s">
        <v>236</v>
      </c>
      <c r="C33" s="7" t="s">
        <v>506</v>
      </c>
      <c r="D33" s="7" t="s">
        <v>507</v>
      </c>
      <c r="E33" s="1" t="s">
        <v>106</v>
      </c>
      <c r="F33" s="1" t="s">
        <v>112</v>
      </c>
      <c r="G33" s="2"/>
      <c r="H33" s="9">
        <v>122.5</v>
      </c>
      <c r="I33" s="9">
        <v>38.75</v>
      </c>
      <c r="J33" s="12">
        <v>16</v>
      </c>
      <c r="K33" s="9">
        <v>54.75</v>
      </c>
      <c r="L33" s="14">
        <v>31</v>
      </c>
    </row>
    <row r="34" spans="1:13" ht="30" customHeight="1">
      <c r="A34" s="4">
        <v>67</v>
      </c>
      <c r="B34" s="1" t="s">
        <v>85</v>
      </c>
      <c r="C34" s="1" t="s">
        <v>86</v>
      </c>
      <c r="D34" s="1" t="s">
        <v>87</v>
      </c>
      <c r="E34" s="1" t="s">
        <v>74</v>
      </c>
      <c r="F34" s="1" t="s">
        <v>88</v>
      </c>
      <c r="G34" s="2" t="s">
        <v>15</v>
      </c>
      <c r="H34" s="9">
        <v>125.5</v>
      </c>
      <c r="I34" s="9">
        <v>37.25</v>
      </c>
      <c r="J34" s="12">
        <v>33</v>
      </c>
      <c r="K34" s="9">
        <v>70.25</v>
      </c>
      <c r="L34" s="14">
        <v>32</v>
      </c>
    </row>
    <row r="35" spans="1:13" ht="30" customHeight="1">
      <c r="A35" s="4">
        <v>54</v>
      </c>
      <c r="B35" s="1" t="s">
        <v>25</v>
      </c>
      <c r="C35" s="1" t="s">
        <v>26</v>
      </c>
      <c r="D35" s="1" t="s">
        <v>27</v>
      </c>
      <c r="E35" s="1" t="s">
        <v>28</v>
      </c>
      <c r="F35" s="1" t="s">
        <v>29</v>
      </c>
      <c r="G35" s="2" t="s">
        <v>15</v>
      </c>
      <c r="H35" s="9">
        <v>135</v>
      </c>
      <c r="I35" s="9">
        <v>32.5</v>
      </c>
      <c r="J35" s="12" t="s">
        <v>522</v>
      </c>
      <c r="K35" s="9" t="s">
        <v>522</v>
      </c>
      <c r="L35" s="14" t="s">
        <v>522</v>
      </c>
    </row>
    <row r="36" spans="1:13" ht="30" customHeight="1">
      <c r="A36" s="4">
        <v>83</v>
      </c>
      <c r="B36" s="1" t="s">
        <v>35</v>
      </c>
      <c r="C36" s="1" t="s">
        <v>131</v>
      </c>
      <c r="D36" s="1" t="s">
        <v>132</v>
      </c>
      <c r="E36" s="1" t="s">
        <v>129</v>
      </c>
      <c r="F36" s="1" t="s">
        <v>133</v>
      </c>
      <c r="G36" s="2" t="s">
        <v>15</v>
      </c>
      <c r="H36" s="9">
        <v>122.5</v>
      </c>
      <c r="I36" s="9">
        <v>38.75</v>
      </c>
      <c r="J36" s="12" t="s">
        <v>524</v>
      </c>
      <c r="K36" s="9" t="s">
        <v>524</v>
      </c>
      <c r="L36" s="14" t="s">
        <v>524</v>
      </c>
    </row>
    <row r="37" spans="1:13" ht="30" customHeight="1">
      <c r="A37" s="4">
        <v>61</v>
      </c>
      <c r="B37" s="1" t="s">
        <v>58</v>
      </c>
      <c r="C37" s="1" t="s">
        <v>59</v>
      </c>
      <c r="D37" s="1" t="s">
        <v>60</v>
      </c>
      <c r="E37" s="1" t="s">
        <v>61</v>
      </c>
      <c r="F37" s="1" t="s">
        <v>14</v>
      </c>
      <c r="G37" s="2" t="s">
        <v>15</v>
      </c>
      <c r="H37" s="9" t="s">
        <v>517</v>
      </c>
      <c r="I37" s="9" t="s">
        <v>517</v>
      </c>
      <c r="J37" s="12" t="s">
        <v>517</v>
      </c>
      <c r="K37" s="9" t="s">
        <v>517</v>
      </c>
      <c r="L37" s="14" t="s">
        <v>517</v>
      </c>
    </row>
    <row r="38" spans="1:13" ht="30" customHeight="1">
      <c r="A38" s="4">
        <v>75</v>
      </c>
      <c r="B38" s="1" t="s">
        <v>35</v>
      </c>
      <c r="C38" s="1" t="s">
        <v>109</v>
      </c>
      <c r="D38" s="1" t="s">
        <v>110</v>
      </c>
      <c r="E38" s="1" t="s">
        <v>106</v>
      </c>
      <c r="F38" s="1" t="s">
        <v>111</v>
      </c>
      <c r="G38" s="2" t="s">
        <v>15</v>
      </c>
      <c r="H38" s="9" t="s">
        <v>517</v>
      </c>
      <c r="I38" s="9" t="s">
        <v>517</v>
      </c>
      <c r="J38" s="12" t="s">
        <v>517</v>
      </c>
      <c r="K38" s="9" t="s">
        <v>517</v>
      </c>
      <c r="L38" s="14" t="s">
        <v>517</v>
      </c>
    </row>
    <row r="39" spans="1:13" ht="30" customHeight="1">
      <c r="A39" s="4"/>
      <c r="B39" s="64" t="s">
        <v>534</v>
      </c>
      <c r="C39" s="64" t="s">
        <v>536</v>
      </c>
      <c r="D39" s="1"/>
      <c r="E39" s="1"/>
      <c r="F39" s="1"/>
      <c r="G39" s="2"/>
      <c r="H39" s="9"/>
      <c r="I39" s="9"/>
      <c r="J39" s="12"/>
      <c r="K39" s="9"/>
      <c r="L39" s="14"/>
    </row>
    <row r="40" spans="1:13" ht="30" customHeight="1">
      <c r="A40" s="4">
        <v>117</v>
      </c>
      <c r="B40" s="1" t="s">
        <v>224</v>
      </c>
      <c r="C40" s="1" t="s">
        <v>225</v>
      </c>
      <c r="D40" s="1" t="s">
        <v>226</v>
      </c>
      <c r="E40" s="1" t="s">
        <v>120</v>
      </c>
      <c r="F40" s="1" t="s">
        <v>101</v>
      </c>
      <c r="G40" s="2" t="s">
        <v>143</v>
      </c>
      <c r="H40" s="9">
        <v>148</v>
      </c>
      <c r="I40" s="9">
        <v>26</v>
      </c>
      <c r="J40" s="12">
        <v>4</v>
      </c>
      <c r="K40" s="9">
        <v>30</v>
      </c>
      <c r="L40" s="16">
        <v>1</v>
      </c>
      <c r="M40" s="62" t="s">
        <v>533</v>
      </c>
    </row>
    <row r="41" spans="1:13" ht="30" customHeight="1">
      <c r="A41" s="4">
        <v>89</v>
      </c>
      <c r="B41" s="1" t="s">
        <v>149</v>
      </c>
      <c r="C41" s="1" t="s">
        <v>150</v>
      </c>
      <c r="D41" s="1" t="s">
        <v>151</v>
      </c>
      <c r="E41" s="1" t="s">
        <v>19</v>
      </c>
      <c r="F41" s="1" t="s">
        <v>20</v>
      </c>
      <c r="G41" s="2" t="s">
        <v>15</v>
      </c>
      <c r="H41" s="9">
        <v>137.5</v>
      </c>
      <c r="I41" s="9">
        <v>31.25</v>
      </c>
      <c r="J41" s="12">
        <v>0</v>
      </c>
      <c r="K41" s="9">
        <v>31.25</v>
      </c>
      <c r="L41" s="16">
        <v>2</v>
      </c>
      <c r="M41" s="63">
        <v>57.89</v>
      </c>
    </row>
    <row r="42" spans="1:13" ht="30" customHeight="1">
      <c r="A42" s="4">
        <v>121</v>
      </c>
      <c r="B42" s="1" t="s">
        <v>10</v>
      </c>
      <c r="C42" s="1" t="s">
        <v>231</v>
      </c>
      <c r="D42" s="1" t="s">
        <v>232</v>
      </c>
      <c r="E42" s="1" t="s">
        <v>134</v>
      </c>
      <c r="F42" s="1" t="s">
        <v>135</v>
      </c>
      <c r="G42" s="2" t="s">
        <v>15</v>
      </c>
      <c r="H42" s="9">
        <v>137.5</v>
      </c>
      <c r="I42" s="9">
        <v>31.25</v>
      </c>
      <c r="J42" s="12">
        <v>0</v>
      </c>
      <c r="K42" s="9">
        <v>31.25</v>
      </c>
      <c r="L42" s="16">
        <v>3</v>
      </c>
      <c r="M42" s="63">
        <v>60.8</v>
      </c>
    </row>
    <row r="43" spans="1:13" ht="30" customHeight="1">
      <c r="A43" s="4">
        <v>109</v>
      </c>
      <c r="B43" s="1" t="s">
        <v>207</v>
      </c>
      <c r="C43" s="1" t="s">
        <v>208</v>
      </c>
      <c r="D43" s="1" t="s">
        <v>209</v>
      </c>
      <c r="E43" s="1" t="s">
        <v>96</v>
      </c>
      <c r="F43" s="1" t="s">
        <v>101</v>
      </c>
      <c r="G43" s="2" t="s">
        <v>15</v>
      </c>
      <c r="H43" s="9">
        <v>134</v>
      </c>
      <c r="I43" s="9">
        <v>33</v>
      </c>
      <c r="J43" s="12">
        <v>0</v>
      </c>
      <c r="K43" s="9">
        <v>33</v>
      </c>
      <c r="L43" s="16">
        <v>4</v>
      </c>
    </row>
    <row r="44" spans="1:13" ht="30" customHeight="1">
      <c r="A44" s="4">
        <v>94</v>
      </c>
      <c r="B44" s="1" t="s">
        <v>164</v>
      </c>
      <c r="C44" s="1" t="s">
        <v>165</v>
      </c>
      <c r="D44" s="1" t="s">
        <v>166</v>
      </c>
      <c r="E44" s="1" t="s">
        <v>33</v>
      </c>
      <c r="F44" s="1" t="s">
        <v>38</v>
      </c>
      <c r="G44" s="2" t="s">
        <v>15</v>
      </c>
      <c r="H44" s="9">
        <v>141</v>
      </c>
      <c r="I44" s="9">
        <v>29.5</v>
      </c>
      <c r="J44" s="12">
        <v>4</v>
      </c>
      <c r="K44" s="9">
        <v>33.5</v>
      </c>
      <c r="L44" s="16">
        <v>5</v>
      </c>
    </row>
    <row r="45" spans="1:13" ht="30" customHeight="1">
      <c r="A45" s="4">
        <v>103</v>
      </c>
      <c r="B45" s="1" t="s">
        <v>189</v>
      </c>
      <c r="C45" s="1" t="s">
        <v>190</v>
      </c>
      <c r="D45" s="1" t="s">
        <v>191</v>
      </c>
      <c r="E45" s="1" t="s">
        <v>74</v>
      </c>
      <c r="F45" s="1" t="s">
        <v>75</v>
      </c>
      <c r="G45" s="2" t="s">
        <v>15</v>
      </c>
      <c r="H45" s="9">
        <v>133</v>
      </c>
      <c r="I45" s="9">
        <v>33.5</v>
      </c>
      <c r="J45" s="12">
        <v>0</v>
      </c>
      <c r="K45" s="9">
        <v>33.5</v>
      </c>
      <c r="L45" s="16">
        <v>6</v>
      </c>
    </row>
    <row r="46" spans="1:13" ht="30" customHeight="1">
      <c r="A46" s="4">
        <v>97</v>
      </c>
      <c r="B46" s="1" t="s">
        <v>173</v>
      </c>
      <c r="C46" s="1" t="s">
        <v>174</v>
      </c>
      <c r="D46" s="1" t="s">
        <v>175</v>
      </c>
      <c r="E46" s="1" t="s">
        <v>47</v>
      </c>
      <c r="F46" s="1" t="s">
        <v>15</v>
      </c>
      <c r="G46" s="2" t="s">
        <v>15</v>
      </c>
      <c r="H46" s="9">
        <v>131.5</v>
      </c>
      <c r="I46" s="9">
        <v>34.25</v>
      </c>
      <c r="J46" s="12">
        <v>0</v>
      </c>
      <c r="K46" s="9">
        <v>34.25</v>
      </c>
      <c r="L46" s="14">
        <v>7</v>
      </c>
    </row>
    <row r="47" spans="1:13" ht="30" customHeight="1">
      <c r="A47" s="4">
        <v>90</v>
      </c>
      <c r="B47" s="1" t="s">
        <v>152</v>
      </c>
      <c r="C47" s="1" t="s">
        <v>153</v>
      </c>
      <c r="D47" s="1" t="s">
        <v>154</v>
      </c>
      <c r="E47" s="1" t="s">
        <v>19</v>
      </c>
      <c r="F47" s="1" t="s">
        <v>24</v>
      </c>
      <c r="G47" s="2" t="s">
        <v>15</v>
      </c>
      <c r="H47" s="9">
        <v>131</v>
      </c>
      <c r="I47" s="9">
        <v>34.5</v>
      </c>
      <c r="J47" s="12">
        <v>0</v>
      </c>
      <c r="K47" s="9">
        <v>34.5</v>
      </c>
      <c r="L47" s="14">
        <v>8</v>
      </c>
    </row>
    <row r="48" spans="1:13" ht="30" customHeight="1">
      <c r="A48" s="4">
        <v>106</v>
      </c>
      <c r="B48" s="1" t="s">
        <v>198</v>
      </c>
      <c r="C48" s="1" t="s">
        <v>199</v>
      </c>
      <c r="D48" s="1" t="s">
        <v>200</v>
      </c>
      <c r="E48" s="1" t="s">
        <v>74</v>
      </c>
      <c r="F48" s="1" t="s">
        <v>91</v>
      </c>
      <c r="G48" s="2" t="s">
        <v>15</v>
      </c>
      <c r="H48" s="9">
        <v>131</v>
      </c>
      <c r="I48" s="9">
        <v>34.5</v>
      </c>
      <c r="J48" s="12">
        <v>0</v>
      </c>
      <c r="K48" s="9">
        <v>34.5</v>
      </c>
      <c r="L48" s="14">
        <v>8</v>
      </c>
    </row>
    <row r="49" spans="1:12" ht="30" customHeight="1">
      <c r="A49" s="4">
        <v>105</v>
      </c>
      <c r="B49" s="1" t="s">
        <v>195</v>
      </c>
      <c r="C49" s="1" t="s">
        <v>196</v>
      </c>
      <c r="D49" s="1" t="s">
        <v>197</v>
      </c>
      <c r="E49" s="1" t="s">
        <v>74</v>
      </c>
      <c r="F49" s="1" t="s">
        <v>88</v>
      </c>
      <c r="G49" s="2" t="s">
        <v>15</v>
      </c>
      <c r="H49" s="9">
        <v>130.5</v>
      </c>
      <c r="I49" s="9">
        <v>34.75</v>
      </c>
      <c r="J49" s="12">
        <v>0</v>
      </c>
      <c r="K49" s="9">
        <v>34.75</v>
      </c>
      <c r="L49" s="14">
        <v>10</v>
      </c>
    </row>
    <row r="50" spans="1:12" ht="30" customHeight="1">
      <c r="A50" s="4">
        <v>107</v>
      </c>
      <c r="B50" s="1" t="s">
        <v>201</v>
      </c>
      <c r="C50" s="1" t="s">
        <v>202</v>
      </c>
      <c r="D50" s="1" t="s">
        <v>203</v>
      </c>
      <c r="E50" s="1" t="s">
        <v>142</v>
      </c>
      <c r="F50" s="1" t="s">
        <v>15</v>
      </c>
      <c r="G50" s="2" t="s">
        <v>15</v>
      </c>
      <c r="H50" s="9">
        <v>129.5</v>
      </c>
      <c r="I50" s="9">
        <v>35.25</v>
      </c>
      <c r="J50" s="12">
        <v>0</v>
      </c>
      <c r="K50" s="9">
        <v>35.25</v>
      </c>
      <c r="L50" s="14">
        <v>11</v>
      </c>
    </row>
    <row r="51" spans="1:12" ht="30" customHeight="1">
      <c r="A51" s="4">
        <v>116</v>
      </c>
      <c r="B51" s="1" t="s">
        <v>221</v>
      </c>
      <c r="C51" s="1" t="s">
        <v>222</v>
      </c>
      <c r="D51" s="1" t="s">
        <v>223</v>
      </c>
      <c r="E51" s="1" t="s">
        <v>120</v>
      </c>
      <c r="F51" s="1" t="s">
        <v>112</v>
      </c>
      <c r="G51" s="2" t="s">
        <v>15</v>
      </c>
      <c r="H51" s="9">
        <v>129.5</v>
      </c>
      <c r="I51" s="9">
        <v>35.25</v>
      </c>
      <c r="J51" s="12">
        <v>0</v>
      </c>
      <c r="K51" s="9">
        <v>35.25</v>
      </c>
      <c r="L51" s="14">
        <v>11</v>
      </c>
    </row>
    <row r="52" spans="1:12" ht="30" customHeight="1">
      <c r="A52" s="4">
        <v>124</v>
      </c>
      <c r="B52" s="1" t="s">
        <v>239</v>
      </c>
      <c r="C52" s="1" t="s">
        <v>240</v>
      </c>
      <c r="D52" s="1" t="s">
        <v>241</v>
      </c>
      <c r="E52" s="1" t="s">
        <v>83</v>
      </c>
      <c r="F52" s="1" t="s">
        <v>20</v>
      </c>
      <c r="G52" s="2" t="s">
        <v>15</v>
      </c>
      <c r="H52" s="9">
        <v>129.5</v>
      </c>
      <c r="I52" s="9">
        <v>35.25</v>
      </c>
      <c r="J52" s="12">
        <v>0</v>
      </c>
      <c r="K52" s="9">
        <v>35.25</v>
      </c>
      <c r="L52" s="14">
        <v>11</v>
      </c>
    </row>
    <row r="53" spans="1:12" ht="30" customHeight="1">
      <c r="A53" s="4">
        <v>108</v>
      </c>
      <c r="B53" s="1" t="s">
        <v>204</v>
      </c>
      <c r="C53" s="1" t="s">
        <v>205</v>
      </c>
      <c r="D53" s="1" t="s">
        <v>206</v>
      </c>
      <c r="E53" s="1" t="s">
        <v>96</v>
      </c>
      <c r="F53" s="1" t="s">
        <v>97</v>
      </c>
      <c r="G53" s="2" t="s">
        <v>15</v>
      </c>
      <c r="H53" s="9">
        <v>128.5</v>
      </c>
      <c r="I53" s="9">
        <v>35.75</v>
      </c>
      <c r="J53" s="12">
        <v>0</v>
      </c>
      <c r="K53" s="9">
        <v>35.75</v>
      </c>
      <c r="L53" s="14">
        <v>14</v>
      </c>
    </row>
    <row r="54" spans="1:12" ht="30" customHeight="1">
      <c r="A54" s="4">
        <v>110</v>
      </c>
      <c r="B54" s="1" t="s">
        <v>136</v>
      </c>
      <c r="C54" s="1" t="s">
        <v>210</v>
      </c>
      <c r="D54" s="1" t="s">
        <v>211</v>
      </c>
      <c r="E54" s="1" t="s">
        <v>106</v>
      </c>
      <c r="F54" s="1" t="s">
        <v>97</v>
      </c>
      <c r="G54" s="2" t="s">
        <v>15</v>
      </c>
      <c r="H54" s="9">
        <v>127.5</v>
      </c>
      <c r="I54" s="9">
        <v>36.25</v>
      </c>
      <c r="J54" s="12">
        <v>0</v>
      </c>
      <c r="K54" s="9">
        <v>36.25</v>
      </c>
      <c r="L54" s="14">
        <v>15</v>
      </c>
    </row>
    <row r="55" spans="1:12" ht="30" customHeight="1">
      <c r="A55" s="4">
        <v>92</v>
      </c>
      <c r="B55" s="1" t="s">
        <v>158</v>
      </c>
      <c r="C55" s="1" t="s">
        <v>159</v>
      </c>
      <c r="D55" s="1" t="s">
        <v>160</v>
      </c>
      <c r="E55" s="1" t="s">
        <v>28</v>
      </c>
      <c r="F55" s="1" t="s">
        <v>29</v>
      </c>
      <c r="G55" s="2" t="s">
        <v>15</v>
      </c>
      <c r="H55" s="9">
        <v>125.5</v>
      </c>
      <c r="I55" s="9">
        <v>37.25</v>
      </c>
      <c r="J55" s="12">
        <v>0</v>
      </c>
      <c r="K55" s="9">
        <v>37.25</v>
      </c>
      <c r="L55" s="14">
        <v>16</v>
      </c>
    </row>
    <row r="56" spans="1:12" ht="30" customHeight="1">
      <c r="A56" s="4">
        <v>101</v>
      </c>
      <c r="B56" s="1" t="s">
        <v>183</v>
      </c>
      <c r="C56" s="1" t="s">
        <v>184</v>
      </c>
      <c r="D56" s="1" t="s">
        <v>185</v>
      </c>
      <c r="E56" s="1" t="s">
        <v>65</v>
      </c>
      <c r="F56" s="1" t="s">
        <v>66</v>
      </c>
      <c r="G56" s="2" t="s">
        <v>15</v>
      </c>
      <c r="H56" s="9">
        <v>133</v>
      </c>
      <c r="I56" s="9">
        <v>33.5</v>
      </c>
      <c r="J56" s="12">
        <v>4</v>
      </c>
      <c r="K56" s="9">
        <v>37.5</v>
      </c>
      <c r="L56" s="14">
        <v>17</v>
      </c>
    </row>
    <row r="57" spans="1:12" ht="30" customHeight="1">
      <c r="A57" s="4">
        <v>91</v>
      </c>
      <c r="B57" s="1" t="s">
        <v>155</v>
      </c>
      <c r="C57" s="1" t="s">
        <v>156</v>
      </c>
      <c r="D57" s="1" t="s">
        <v>157</v>
      </c>
      <c r="E57" s="1" t="s">
        <v>28</v>
      </c>
      <c r="F57" s="1" t="s">
        <v>108</v>
      </c>
      <c r="G57" s="2" t="s">
        <v>15</v>
      </c>
      <c r="H57" s="9">
        <v>125</v>
      </c>
      <c r="I57" s="9">
        <v>37.5</v>
      </c>
      <c r="J57" s="12">
        <v>0</v>
      </c>
      <c r="K57" s="9">
        <v>37.5</v>
      </c>
      <c r="L57" s="14">
        <v>17</v>
      </c>
    </row>
    <row r="58" spans="1:12" ht="30" customHeight="1">
      <c r="A58" s="4">
        <v>95</v>
      </c>
      <c r="B58" s="1" t="s">
        <v>167</v>
      </c>
      <c r="C58" s="1" t="s">
        <v>168</v>
      </c>
      <c r="D58" s="1" t="s">
        <v>169</v>
      </c>
      <c r="E58" s="1" t="s">
        <v>33</v>
      </c>
      <c r="F58" s="1" t="s">
        <v>42</v>
      </c>
      <c r="G58" s="2" t="s">
        <v>15</v>
      </c>
      <c r="H58" s="9">
        <v>125</v>
      </c>
      <c r="I58" s="9">
        <v>37.5</v>
      </c>
      <c r="J58" s="12">
        <v>0</v>
      </c>
      <c r="K58" s="9">
        <v>37.5</v>
      </c>
      <c r="L58" s="14">
        <v>17</v>
      </c>
    </row>
    <row r="59" spans="1:12" ht="30" customHeight="1">
      <c r="A59" s="4">
        <v>104</v>
      </c>
      <c r="B59" s="1" t="s">
        <v>192</v>
      </c>
      <c r="C59" s="1" t="s">
        <v>193</v>
      </c>
      <c r="D59" s="1" t="s">
        <v>194</v>
      </c>
      <c r="E59" s="1" t="s">
        <v>74</v>
      </c>
      <c r="F59" s="1" t="s">
        <v>79</v>
      </c>
      <c r="G59" s="2" t="s">
        <v>15</v>
      </c>
      <c r="H59" s="9">
        <v>132.5</v>
      </c>
      <c r="I59" s="9">
        <v>33.75</v>
      </c>
      <c r="J59" s="12">
        <v>4</v>
      </c>
      <c r="K59" s="9">
        <v>37.75</v>
      </c>
      <c r="L59" s="14">
        <v>20</v>
      </c>
    </row>
    <row r="60" spans="1:12" ht="30" customHeight="1">
      <c r="A60" s="4">
        <v>122</v>
      </c>
      <c r="B60" s="1" t="s">
        <v>233</v>
      </c>
      <c r="C60" s="1" t="s">
        <v>234</v>
      </c>
      <c r="D60" s="1" t="s">
        <v>235</v>
      </c>
      <c r="E60" s="1" t="s">
        <v>134</v>
      </c>
      <c r="F60" s="1" t="s">
        <v>20</v>
      </c>
      <c r="G60" s="2" t="s">
        <v>15</v>
      </c>
      <c r="H60" s="9">
        <v>123</v>
      </c>
      <c r="I60" s="9">
        <v>38.5</v>
      </c>
      <c r="J60" s="12">
        <v>0</v>
      </c>
      <c r="K60" s="9">
        <v>38.5</v>
      </c>
      <c r="L60" s="14">
        <v>21</v>
      </c>
    </row>
    <row r="61" spans="1:12" ht="30" customHeight="1">
      <c r="A61" s="4">
        <v>114</v>
      </c>
      <c r="B61" s="1" t="s">
        <v>215</v>
      </c>
      <c r="C61" s="1" t="s">
        <v>216</v>
      </c>
      <c r="D61" s="1" t="s">
        <v>217</v>
      </c>
      <c r="E61" s="1" t="s">
        <v>116</v>
      </c>
      <c r="F61" s="1" t="s">
        <v>15</v>
      </c>
      <c r="G61" s="2" t="s">
        <v>15</v>
      </c>
      <c r="H61" s="9">
        <v>130</v>
      </c>
      <c r="I61" s="9">
        <v>35</v>
      </c>
      <c r="J61" s="12">
        <v>4</v>
      </c>
      <c r="K61" s="9">
        <v>39</v>
      </c>
      <c r="L61" s="14">
        <v>22</v>
      </c>
    </row>
    <row r="62" spans="1:12" ht="30" customHeight="1">
      <c r="A62" s="4">
        <v>120</v>
      </c>
      <c r="B62" s="1" t="s">
        <v>71</v>
      </c>
      <c r="C62" s="1" t="s">
        <v>229</v>
      </c>
      <c r="D62" s="1" t="s">
        <v>230</v>
      </c>
      <c r="E62" s="1" t="s">
        <v>129</v>
      </c>
      <c r="F62" s="1" t="s">
        <v>133</v>
      </c>
      <c r="G62" s="2" t="s">
        <v>15</v>
      </c>
      <c r="H62" s="9">
        <v>121.5</v>
      </c>
      <c r="I62" s="9">
        <v>39.25</v>
      </c>
      <c r="J62" s="12">
        <v>0</v>
      </c>
      <c r="K62" s="9">
        <v>39.25</v>
      </c>
      <c r="L62" s="14">
        <v>23</v>
      </c>
    </row>
    <row r="63" spans="1:12" ht="30" customHeight="1">
      <c r="A63" s="4">
        <v>96</v>
      </c>
      <c r="B63" s="1" t="s">
        <v>161</v>
      </c>
      <c r="C63" s="1" t="s">
        <v>162</v>
      </c>
      <c r="D63" s="1" t="s">
        <v>163</v>
      </c>
      <c r="E63" s="1" t="s">
        <v>33</v>
      </c>
      <c r="F63" s="1" t="s">
        <v>34</v>
      </c>
      <c r="G63" s="2" t="s">
        <v>15</v>
      </c>
      <c r="H63" s="9">
        <v>122.5</v>
      </c>
      <c r="I63" s="9">
        <v>38.75</v>
      </c>
      <c r="J63" s="12">
        <v>4</v>
      </c>
      <c r="K63" s="9">
        <v>42.75</v>
      </c>
      <c r="L63" s="14">
        <v>24</v>
      </c>
    </row>
    <row r="64" spans="1:12" ht="30" customHeight="1">
      <c r="A64" s="4">
        <v>115</v>
      </c>
      <c r="B64" s="1" t="s">
        <v>218</v>
      </c>
      <c r="C64" s="1" t="s">
        <v>219</v>
      </c>
      <c r="D64" s="1" t="s">
        <v>220</v>
      </c>
      <c r="E64" s="1" t="s">
        <v>120</v>
      </c>
      <c r="F64" s="1" t="s">
        <v>97</v>
      </c>
      <c r="G64" s="2" t="s">
        <v>15</v>
      </c>
      <c r="H64" s="9">
        <v>117</v>
      </c>
      <c r="I64" s="9">
        <v>41.5</v>
      </c>
      <c r="J64" s="12">
        <v>4</v>
      </c>
      <c r="K64" s="9">
        <v>45.5</v>
      </c>
      <c r="L64" s="14">
        <v>25</v>
      </c>
    </row>
    <row r="65" spans="1:12" ht="30" customHeight="1">
      <c r="A65" s="4">
        <v>99</v>
      </c>
      <c r="B65" s="1" t="s">
        <v>179</v>
      </c>
      <c r="C65" s="1" t="s">
        <v>177</v>
      </c>
      <c r="D65" s="1" t="s">
        <v>180</v>
      </c>
      <c r="E65" s="1" t="s">
        <v>56</v>
      </c>
      <c r="F65" s="1" t="s">
        <v>57</v>
      </c>
      <c r="G65" s="2" t="s">
        <v>15</v>
      </c>
      <c r="H65" s="9">
        <v>122</v>
      </c>
      <c r="I65" s="9">
        <v>39</v>
      </c>
      <c r="J65" s="12">
        <v>12</v>
      </c>
      <c r="K65" s="9">
        <v>51</v>
      </c>
      <c r="L65" s="14">
        <v>26</v>
      </c>
    </row>
    <row r="66" spans="1:12" ht="30" customHeight="1">
      <c r="A66" s="4">
        <v>113</v>
      </c>
      <c r="B66" s="7" t="s">
        <v>508</v>
      </c>
      <c r="C66" s="7" t="s">
        <v>509</v>
      </c>
      <c r="D66" s="7" t="s">
        <v>510</v>
      </c>
      <c r="E66" s="1" t="s">
        <v>106</v>
      </c>
      <c r="F66" s="1" t="s">
        <v>112</v>
      </c>
      <c r="G66" s="2" t="s">
        <v>15</v>
      </c>
      <c r="H66" s="9">
        <v>129.5</v>
      </c>
      <c r="I66" s="9">
        <v>35.25</v>
      </c>
      <c r="J66" s="12">
        <v>22</v>
      </c>
      <c r="K66" s="9">
        <v>57.25</v>
      </c>
      <c r="L66" s="14">
        <v>27</v>
      </c>
    </row>
    <row r="67" spans="1:12" ht="30" customHeight="1">
      <c r="A67" s="4">
        <v>98</v>
      </c>
      <c r="B67" s="1" t="s">
        <v>176</v>
      </c>
      <c r="C67" s="1" t="s">
        <v>177</v>
      </c>
      <c r="D67" s="1" t="s">
        <v>178</v>
      </c>
      <c r="E67" s="1" t="s">
        <v>51</v>
      </c>
      <c r="F67" s="1" t="s">
        <v>52</v>
      </c>
      <c r="G67" s="2" t="s">
        <v>15</v>
      </c>
      <c r="H67" s="9">
        <v>120.5</v>
      </c>
      <c r="I67" s="9">
        <v>39.75</v>
      </c>
      <c r="J67" s="12">
        <v>21</v>
      </c>
      <c r="K67" s="9">
        <v>60.75</v>
      </c>
      <c r="L67" s="14">
        <v>28</v>
      </c>
    </row>
    <row r="68" spans="1:12" ht="30" customHeight="1">
      <c r="A68" s="4">
        <v>93</v>
      </c>
      <c r="B68" s="1" t="s">
        <v>170</v>
      </c>
      <c r="C68" s="1" t="s">
        <v>171</v>
      </c>
      <c r="D68" s="1" t="s">
        <v>172</v>
      </c>
      <c r="E68" s="1" t="s">
        <v>33</v>
      </c>
      <c r="F68" s="1" t="s">
        <v>14</v>
      </c>
      <c r="G68" s="2" t="s">
        <v>15</v>
      </c>
      <c r="H68" s="9">
        <v>118</v>
      </c>
      <c r="I68" s="9">
        <v>41</v>
      </c>
      <c r="J68" s="12">
        <v>37</v>
      </c>
      <c r="K68" s="9">
        <v>78</v>
      </c>
      <c r="L68" s="14">
        <v>29</v>
      </c>
    </row>
    <row r="69" spans="1:12" ht="30" customHeight="1">
      <c r="A69" s="4">
        <v>112</v>
      </c>
      <c r="B69" s="1" t="s">
        <v>212</v>
      </c>
      <c r="C69" s="1" t="s">
        <v>213</v>
      </c>
      <c r="D69" s="1" t="s">
        <v>214</v>
      </c>
      <c r="E69" s="1" t="s">
        <v>106</v>
      </c>
      <c r="F69" s="1" t="s">
        <v>111</v>
      </c>
      <c r="G69" s="2" t="s">
        <v>15</v>
      </c>
      <c r="H69" s="9">
        <v>133.5</v>
      </c>
      <c r="I69" s="9">
        <v>33.25</v>
      </c>
      <c r="J69" s="12" t="s">
        <v>522</v>
      </c>
      <c r="K69" s="9" t="s">
        <v>522</v>
      </c>
      <c r="L69" s="14" t="s">
        <v>522</v>
      </c>
    </row>
    <row r="70" spans="1:12" ht="30" customHeight="1">
      <c r="A70" s="4">
        <v>102</v>
      </c>
      <c r="B70" s="1" t="s">
        <v>186</v>
      </c>
      <c r="C70" s="1" t="s">
        <v>187</v>
      </c>
      <c r="D70" s="1" t="s">
        <v>188</v>
      </c>
      <c r="E70" s="1" t="s">
        <v>65</v>
      </c>
      <c r="F70" s="1" t="s">
        <v>70</v>
      </c>
      <c r="G70" s="2" t="s">
        <v>15</v>
      </c>
      <c r="H70" s="9">
        <v>126</v>
      </c>
      <c r="I70" s="9">
        <v>37</v>
      </c>
      <c r="J70" s="12" t="s">
        <v>522</v>
      </c>
      <c r="K70" s="9" t="s">
        <v>522</v>
      </c>
      <c r="L70" s="14" t="s">
        <v>522</v>
      </c>
    </row>
    <row r="71" spans="1:12" ht="30" customHeight="1">
      <c r="A71" s="4">
        <v>123</v>
      </c>
      <c r="B71" s="1" t="s">
        <v>236</v>
      </c>
      <c r="C71" s="1" t="s">
        <v>237</v>
      </c>
      <c r="D71" s="1" t="s">
        <v>238</v>
      </c>
      <c r="E71" s="1" t="s">
        <v>83</v>
      </c>
      <c r="F71" s="1" t="s">
        <v>84</v>
      </c>
      <c r="G71" s="2" t="s">
        <v>15</v>
      </c>
      <c r="H71" s="9">
        <v>115.4</v>
      </c>
      <c r="I71" s="9">
        <v>42.3</v>
      </c>
      <c r="J71" s="12" t="s">
        <v>522</v>
      </c>
      <c r="K71" s="9" t="s">
        <v>522</v>
      </c>
      <c r="L71" s="14" t="s">
        <v>522</v>
      </c>
    </row>
    <row r="72" spans="1:12" ht="30" customHeight="1">
      <c r="A72" s="4">
        <v>88</v>
      </c>
      <c r="B72" s="1" t="s">
        <v>146</v>
      </c>
      <c r="C72" s="1" t="s">
        <v>147</v>
      </c>
      <c r="D72" s="1" t="s">
        <v>148</v>
      </c>
      <c r="E72" s="1" t="s">
        <v>13</v>
      </c>
      <c r="F72" s="1" t="s">
        <v>14</v>
      </c>
      <c r="G72" s="2" t="s">
        <v>15</v>
      </c>
      <c r="H72" s="9" t="s">
        <v>517</v>
      </c>
      <c r="I72" s="9" t="s">
        <v>517</v>
      </c>
      <c r="J72" s="12" t="s">
        <v>517</v>
      </c>
      <c r="K72" s="9" t="s">
        <v>517</v>
      </c>
      <c r="L72" s="14" t="s">
        <v>517</v>
      </c>
    </row>
    <row r="73" spans="1:12" ht="30" customHeight="1">
      <c r="A73" s="4">
        <v>100</v>
      </c>
      <c r="B73" s="1" t="s">
        <v>78</v>
      </c>
      <c r="C73" s="1" t="s">
        <v>181</v>
      </c>
      <c r="D73" s="1" t="s">
        <v>182</v>
      </c>
      <c r="E73" s="1" t="s">
        <v>61</v>
      </c>
      <c r="F73" s="1" t="s">
        <v>14</v>
      </c>
      <c r="G73" s="2" t="s">
        <v>15</v>
      </c>
      <c r="H73" s="9" t="s">
        <v>517</v>
      </c>
      <c r="I73" s="9" t="s">
        <v>517</v>
      </c>
      <c r="J73" s="12" t="s">
        <v>517</v>
      </c>
      <c r="K73" s="9" t="s">
        <v>517</v>
      </c>
      <c r="L73" s="14" t="s">
        <v>517</v>
      </c>
    </row>
    <row r="74" spans="1:12" ht="30" customHeight="1">
      <c r="A74" s="4">
        <v>118</v>
      </c>
      <c r="B74" s="1" t="s">
        <v>198</v>
      </c>
      <c r="C74" s="1" t="s">
        <v>227</v>
      </c>
      <c r="D74" s="1" t="s">
        <v>228</v>
      </c>
      <c r="E74" s="1" t="s">
        <v>129</v>
      </c>
      <c r="F74" s="1" t="s">
        <v>130</v>
      </c>
      <c r="G74" s="2" t="s">
        <v>15</v>
      </c>
      <c r="H74" s="9" t="s">
        <v>517</v>
      </c>
      <c r="I74" s="9" t="s">
        <v>517</v>
      </c>
      <c r="J74" s="12" t="s">
        <v>517</v>
      </c>
      <c r="K74" s="9" t="s">
        <v>517</v>
      </c>
      <c r="L74" s="14" t="s">
        <v>517</v>
      </c>
    </row>
    <row r="75" spans="1:12" ht="30" customHeight="1">
      <c r="A75" s="4"/>
      <c r="B75" s="64" t="s">
        <v>537</v>
      </c>
      <c r="C75" s="64" t="s">
        <v>535</v>
      </c>
      <c r="D75" s="1"/>
      <c r="E75" s="1"/>
      <c r="F75" s="1"/>
      <c r="G75" s="2"/>
      <c r="H75" s="9"/>
      <c r="I75" s="9"/>
      <c r="J75" s="12"/>
      <c r="K75" s="9"/>
      <c r="L75" s="14"/>
    </row>
    <row r="76" spans="1:12" ht="30" customHeight="1">
      <c r="A76" s="4">
        <v>134</v>
      </c>
      <c r="B76" s="7" t="s">
        <v>511</v>
      </c>
      <c r="C76" s="7" t="s">
        <v>512</v>
      </c>
      <c r="D76" s="7" t="s">
        <v>513</v>
      </c>
      <c r="E76" s="1" t="s">
        <v>106</v>
      </c>
      <c r="F76" s="1" t="s">
        <v>97</v>
      </c>
      <c r="G76" s="2" t="s">
        <v>15</v>
      </c>
      <c r="H76" s="9">
        <v>141.5</v>
      </c>
      <c r="I76" s="9">
        <v>25.5</v>
      </c>
      <c r="J76" s="12">
        <v>0</v>
      </c>
      <c r="K76" s="9">
        <v>25.5</v>
      </c>
      <c r="L76" s="16">
        <v>1</v>
      </c>
    </row>
    <row r="77" spans="1:12" ht="30" customHeight="1">
      <c r="A77" s="4">
        <v>158</v>
      </c>
      <c r="B77" s="1" t="s">
        <v>312</v>
      </c>
      <c r="C77" s="1" t="s">
        <v>313</v>
      </c>
      <c r="D77" s="1" t="s">
        <v>314</v>
      </c>
      <c r="E77" s="1" t="s">
        <v>74</v>
      </c>
      <c r="F77" s="1" t="s">
        <v>91</v>
      </c>
      <c r="G77" s="2" t="s">
        <v>15</v>
      </c>
      <c r="H77" s="9">
        <v>138.5</v>
      </c>
      <c r="I77" s="9">
        <v>27.099999999999994</v>
      </c>
      <c r="J77" s="12">
        <v>0</v>
      </c>
      <c r="K77" s="9">
        <v>27.099999999999994</v>
      </c>
      <c r="L77" s="16">
        <v>2</v>
      </c>
    </row>
    <row r="78" spans="1:12" ht="30" customHeight="1">
      <c r="A78" s="4">
        <v>159</v>
      </c>
      <c r="B78" s="1" t="s">
        <v>315</v>
      </c>
      <c r="C78" s="1" t="s">
        <v>316</v>
      </c>
      <c r="D78" s="1" t="s">
        <v>317</v>
      </c>
      <c r="E78" s="1" t="s">
        <v>134</v>
      </c>
      <c r="F78" s="1" t="s">
        <v>14</v>
      </c>
      <c r="G78" s="2" t="s">
        <v>15</v>
      </c>
      <c r="H78" s="9">
        <v>129</v>
      </c>
      <c r="I78" s="9">
        <v>32.099999999999994</v>
      </c>
      <c r="J78" s="12">
        <v>0</v>
      </c>
      <c r="K78" s="9">
        <v>32.099999999999994</v>
      </c>
      <c r="L78" s="16">
        <v>3</v>
      </c>
    </row>
    <row r="79" spans="1:12" ht="30" customHeight="1">
      <c r="A79" s="4">
        <v>155</v>
      </c>
      <c r="B79" s="1" t="s">
        <v>173</v>
      </c>
      <c r="C79" s="1" t="s">
        <v>305</v>
      </c>
      <c r="D79" s="1" t="s">
        <v>306</v>
      </c>
      <c r="E79" s="1" t="s">
        <v>83</v>
      </c>
      <c r="F79" s="1" t="s">
        <v>14</v>
      </c>
      <c r="G79" s="2" t="s">
        <v>15</v>
      </c>
      <c r="H79" s="9">
        <v>128</v>
      </c>
      <c r="I79" s="9">
        <v>32.599999999999994</v>
      </c>
      <c r="J79" s="12">
        <v>0</v>
      </c>
      <c r="K79" s="9">
        <v>32.599999999999994</v>
      </c>
      <c r="L79" s="16">
        <v>4</v>
      </c>
    </row>
    <row r="80" spans="1:12" ht="30" customHeight="1">
      <c r="A80" s="4">
        <v>154</v>
      </c>
      <c r="B80" s="7" t="s">
        <v>236</v>
      </c>
      <c r="C80" s="7" t="s">
        <v>506</v>
      </c>
      <c r="D80" s="7" t="s">
        <v>514</v>
      </c>
      <c r="E80" s="1" t="s">
        <v>106</v>
      </c>
      <c r="F80" s="1" t="s">
        <v>111</v>
      </c>
      <c r="G80" s="2" t="s">
        <v>15</v>
      </c>
      <c r="H80" s="9">
        <v>126.5</v>
      </c>
      <c r="I80" s="9">
        <v>33.400000000000006</v>
      </c>
      <c r="J80" s="12">
        <v>0</v>
      </c>
      <c r="K80" s="9">
        <v>33.400000000000006</v>
      </c>
      <c r="L80" s="16">
        <v>5</v>
      </c>
    </row>
    <row r="81" spans="1:12" ht="30" customHeight="1">
      <c r="A81" s="4">
        <v>147</v>
      </c>
      <c r="B81" s="1" t="s">
        <v>98</v>
      </c>
      <c r="C81" s="1" t="s">
        <v>288</v>
      </c>
      <c r="D81" s="1" t="s">
        <v>289</v>
      </c>
      <c r="E81" s="1" t="s">
        <v>65</v>
      </c>
      <c r="F81" s="1" t="s">
        <v>70</v>
      </c>
      <c r="G81" s="2" t="s">
        <v>15</v>
      </c>
      <c r="H81" s="9">
        <v>126</v>
      </c>
      <c r="I81" s="9">
        <v>33.700000000000003</v>
      </c>
      <c r="J81" s="12">
        <v>0</v>
      </c>
      <c r="K81" s="9">
        <v>33.700000000000003</v>
      </c>
      <c r="L81" s="16">
        <v>6</v>
      </c>
    </row>
    <row r="82" spans="1:12" ht="30" customHeight="1">
      <c r="A82" s="4">
        <v>142</v>
      </c>
      <c r="B82" s="1" t="s">
        <v>62</v>
      </c>
      <c r="C82" s="1" t="s">
        <v>280</v>
      </c>
      <c r="D82" s="1" t="s">
        <v>281</v>
      </c>
      <c r="E82" s="1" t="s">
        <v>96</v>
      </c>
      <c r="F82" s="1" t="s">
        <v>97</v>
      </c>
      <c r="G82" s="2" t="s">
        <v>15</v>
      </c>
      <c r="H82" s="9">
        <v>125.5</v>
      </c>
      <c r="I82" s="9">
        <v>33.900000000000006</v>
      </c>
      <c r="J82" s="12">
        <v>0</v>
      </c>
      <c r="K82" s="9">
        <v>33.900000000000006</v>
      </c>
      <c r="L82" s="14">
        <v>7</v>
      </c>
    </row>
    <row r="83" spans="1:12" ht="30" customHeight="1">
      <c r="A83" s="4">
        <v>137</v>
      </c>
      <c r="B83" s="1" t="s">
        <v>270</v>
      </c>
      <c r="C83" s="1" t="s">
        <v>271</v>
      </c>
      <c r="D83" s="1" t="s">
        <v>272</v>
      </c>
      <c r="E83" s="1" t="s">
        <v>134</v>
      </c>
      <c r="F83" s="1" t="s">
        <v>20</v>
      </c>
      <c r="G83" s="2" t="s">
        <v>15</v>
      </c>
      <c r="H83" s="9">
        <v>133</v>
      </c>
      <c r="I83" s="9">
        <v>30</v>
      </c>
      <c r="J83" s="12">
        <v>4</v>
      </c>
      <c r="K83" s="9">
        <v>34</v>
      </c>
      <c r="L83" s="14">
        <v>8</v>
      </c>
    </row>
    <row r="84" spans="1:12" ht="30" customHeight="1">
      <c r="A84" s="4">
        <v>157</v>
      </c>
      <c r="B84" s="1" t="s">
        <v>309</v>
      </c>
      <c r="C84" s="1" t="s">
        <v>310</v>
      </c>
      <c r="D84" s="1" t="s">
        <v>311</v>
      </c>
      <c r="E84" s="1" t="s">
        <v>74</v>
      </c>
      <c r="F84" s="1" t="s">
        <v>88</v>
      </c>
      <c r="G84" s="2" t="s">
        <v>15</v>
      </c>
      <c r="H84" s="9">
        <v>125</v>
      </c>
      <c r="I84" s="9">
        <v>34.200000000000003</v>
      </c>
      <c r="J84" s="12">
        <v>0</v>
      </c>
      <c r="K84" s="9">
        <v>34.200000000000003</v>
      </c>
      <c r="L84" s="14">
        <v>9</v>
      </c>
    </row>
    <row r="85" spans="1:12" ht="30" customHeight="1">
      <c r="A85" s="4">
        <v>129</v>
      </c>
      <c r="B85" s="1" t="s">
        <v>252</v>
      </c>
      <c r="C85" s="1" t="s">
        <v>253</v>
      </c>
      <c r="D85" s="1" t="s">
        <v>254</v>
      </c>
      <c r="E85" s="1" t="s">
        <v>33</v>
      </c>
      <c r="F85" s="1" t="s">
        <v>34</v>
      </c>
      <c r="G85" s="2" t="s">
        <v>15</v>
      </c>
      <c r="H85" s="9">
        <v>122.5</v>
      </c>
      <c r="I85" s="9">
        <v>35.5</v>
      </c>
      <c r="J85" s="12">
        <v>0</v>
      </c>
      <c r="K85" s="9">
        <v>35.5</v>
      </c>
      <c r="L85" s="14">
        <v>10</v>
      </c>
    </row>
    <row r="86" spans="1:12" ht="30" customHeight="1">
      <c r="A86" s="4">
        <v>145</v>
      </c>
      <c r="B86" s="1" t="s">
        <v>98</v>
      </c>
      <c r="C86" s="1" t="s">
        <v>286</v>
      </c>
      <c r="D86" s="1" t="s">
        <v>287</v>
      </c>
      <c r="E86" s="1" t="s">
        <v>129</v>
      </c>
      <c r="F86" s="1" t="s">
        <v>133</v>
      </c>
      <c r="G86" s="2" t="s">
        <v>15</v>
      </c>
      <c r="H86" s="9">
        <v>122.5</v>
      </c>
      <c r="I86" s="9">
        <v>35.5</v>
      </c>
      <c r="J86" s="12">
        <v>0</v>
      </c>
      <c r="K86" s="9">
        <v>35.5</v>
      </c>
      <c r="L86" s="14">
        <v>10</v>
      </c>
    </row>
    <row r="87" spans="1:12" ht="30" customHeight="1">
      <c r="A87" s="4">
        <v>138</v>
      </c>
      <c r="B87" s="1" t="s">
        <v>113</v>
      </c>
      <c r="C87" s="1" t="s">
        <v>114</v>
      </c>
      <c r="D87" s="1" t="s">
        <v>273</v>
      </c>
      <c r="E87" s="1" t="s">
        <v>116</v>
      </c>
      <c r="F87" s="1" t="s">
        <v>15</v>
      </c>
      <c r="G87" s="2" t="s">
        <v>15</v>
      </c>
      <c r="H87" s="9">
        <v>121</v>
      </c>
      <c r="I87" s="9">
        <v>36.299999999999997</v>
      </c>
      <c r="J87" s="12">
        <v>0</v>
      </c>
      <c r="K87" s="9">
        <v>36.299999999999997</v>
      </c>
      <c r="L87" s="14">
        <v>12</v>
      </c>
    </row>
    <row r="88" spans="1:12" ht="30" customHeight="1">
      <c r="A88" s="4">
        <v>149</v>
      </c>
      <c r="B88" s="1" t="s">
        <v>293</v>
      </c>
      <c r="C88" s="1" t="s">
        <v>294</v>
      </c>
      <c r="D88" s="1" t="s">
        <v>295</v>
      </c>
      <c r="E88" s="1" t="s">
        <v>51</v>
      </c>
      <c r="F88" s="1" t="s">
        <v>52</v>
      </c>
      <c r="G88" s="2" t="s">
        <v>15</v>
      </c>
      <c r="H88" s="9">
        <v>119.5</v>
      </c>
      <c r="I88" s="9">
        <v>37.1</v>
      </c>
      <c r="J88" s="12">
        <v>0</v>
      </c>
      <c r="K88" s="9">
        <v>37.1</v>
      </c>
      <c r="L88" s="14">
        <v>13</v>
      </c>
    </row>
    <row r="89" spans="1:12" ht="30" customHeight="1">
      <c r="A89" s="4">
        <v>156</v>
      </c>
      <c r="B89" s="1" t="s">
        <v>186</v>
      </c>
      <c r="C89" s="1" t="s">
        <v>307</v>
      </c>
      <c r="D89" s="1" t="s">
        <v>308</v>
      </c>
      <c r="E89" s="1" t="s">
        <v>47</v>
      </c>
      <c r="F89" s="1" t="s">
        <v>15</v>
      </c>
      <c r="G89" s="2" t="s">
        <v>15</v>
      </c>
      <c r="H89" s="9">
        <v>125</v>
      </c>
      <c r="I89" s="9">
        <v>34.200000000000003</v>
      </c>
      <c r="J89" s="12">
        <v>4</v>
      </c>
      <c r="K89" s="9">
        <v>38.200000000000003</v>
      </c>
      <c r="L89" s="14">
        <v>14</v>
      </c>
    </row>
    <row r="90" spans="1:12" ht="30" customHeight="1">
      <c r="A90" s="4">
        <v>125</v>
      </c>
      <c r="B90" s="1" t="s">
        <v>10</v>
      </c>
      <c r="C90" s="1" t="s">
        <v>190</v>
      </c>
      <c r="D90" s="1" t="s">
        <v>243</v>
      </c>
      <c r="E90" s="1" t="s">
        <v>74</v>
      </c>
      <c r="F90" s="1" t="s">
        <v>75</v>
      </c>
      <c r="G90" s="2" t="s">
        <v>15</v>
      </c>
      <c r="H90" s="9">
        <v>130</v>
      </c>
      <c r="I90" s="9">
        <v>31.599999999999994</v>
      </c>
      <c r="J90" s="12">
        <v>8</v>
      </c>
      <c r="K90" s="9">
        <v>39.599999999999994</v>
      </c>
      <c r="L90" s="14">
        <v>15</v>
      </c>
    </row>
    <row r="91" spans="1:12" ht="30" customHeight="1">
      <c r="A91" s="4">
        <v>141</v>
      </c>
      <c r="B91" s="1" t="s">
        <v>277</v>
      </c>
      <c r="C91" s="1" t="s">
        <v>278</v>
      </c>
      <c r="D91" s="1" t="s">
        <v>279</v>
      </c>
      <c r="E91" s="1" t="s">
        <v>19</v>
      </c>
      <c r="F91" s="1" t="s">
        <v>24</v>
      </c>
      <c r="G91" s="2" t="s">
        <v>15</v>
      </c>
      <c r="H91" s="9">
        <v>121.5</v>
      </c>
      <c r="I91" s="9">
        <v>36.1</v>
      </c>
      <c r="J91" s="12">
        <v>4</v>
      </c>
      <c r="K91" s="9">
        <v>40.1</v>
      </c>
      <c r="L91" s="14">
        <v>16</v>
      </c>
    </row>
    <row r="92" spans="1:12" ht="30" customHeight="1">
      <c r="A92" s="4">
        <v>135</v>
      </c>
      <c r="B92" s="1" t="s">
        <v>265</v>
      </c>
      <c r="C92" s="1" t="s">
        <v>266</v>
      </c>
      <c r="D92" s="1" t="s">
        <v>267</v>
      </c>
      <c r="E92" s="1" t="s">
        <v>106</v>
      </c>
      <c r="F92" s="1" t="s">
        <v>112</v>
      </c>
      <c r="G92" s="2">
        <v>7389</v>
      </c>
      <c r="H92" s="9">
        <v>128.5</v>
      </c>
      <c r="I92" s="9">
        <v>32.400000000000006</v>
      </c>
      <c r="J92" s="12">
        <v>8</v>
      </c>
      <c r="K92" s="9">
        <v>40.400000000000006</v>
      </c>
      <c r="L92" s="14">
        <v>17</v>
      </c>
    </row>
    <row r="93" spans="1:12" ht="30" customHeight="1">
      <c r="A93" s="4">
        <v>143</v>
      </c>
      <c r="B93" s="1" t="s">
        <v>39</v>
      </c>
      <c r="C93" s="1" t="s">
        <v>282</v>
      </c>
      <c r="D93" s="1" t="s">
        <v>283</v>
      </c>
      <c r="E93" s="1" t="s">
        <v>96</v>
      </c>
      <c r="F93" s="1" t="s">
        <v>101</v>
      </c>
      <c r="G93" s="2" t="s">
        <v>15</v>
      </c>
      <c r="H93" s="9">
        <v>119.5</v>
      </c>
      <c r="I93" s="9">
        <v>37.1</v>
      </c>
      <c r="J93" s="12">
        <v>4</v>
      </c>
      <c r="K93" s="9">
        <v>41.1</v>
      </c>
      <c r="L93" s="14">
        <v>18</v>
      </c>
    </row>
    <row r="94" spans="1:12" ht="30" customHeight="1">
      <c r="A94" s="4">
        <v>153</v>
      </c>
      <c r="B94" s="1" t="s">
        <v>302</v>
      </c>
      <c r="C94" s="1" t="s">
        <v>303</v>
      </c>
      <c r="D94" s="1" t="s">
        <v>304</v>
      </c>
      <c r="E94" s="1" t="s">
        <v>120</v>
      </c>
      <c r="F94" s="1" t="s">
        <v>101</v>
      </c>
      <c r="G94" s="2" t="s">
        <v>15</v>
      </c>
      <c r="H94" s="9">
        <v>119.5</v>
      </c>
      <c r="I94" s="9">
        <v>37.1</v>
      </c>
      <c r="J94" s="12">
        <v>4</v>
      </c>
      <c r="K94" s="9">
        <v>41.1</v>
      </c>
      <c r="L94" s="14">
        <v>18</v>
      </c>
    </row>
    <row r="95" spans="1:12" ht="30" customHeight="1">
      <c r="A95" s="4">
        <v>128</v>
      </c>
      <c r="B95" s="1" t="s">
        <v>247</v>
      </c>
      <c r="C95" s="1" t="s">
        <v>250</v>
      </c>
      <c r="D95" s="1" t="s">
        <v>251</v>
      </c>
      <c r="E95" s="1" t="s">
        <v>83</v>
      </c>
      <c r="F95" s="1" t="s">
        <v>20</v>
      </c>
      <c r="G95" s="2" t="s">
        <v>15</v>
      </c>
      <c r="H95" s="9">
        <v>122.5</v>
      </c>
      <c r="I95" s="9">
        <v>35.5</v>
      </c>
      <c r="J95" s="12">
        <v>8</v>
      </c>
      <c r="K95" s="9">
        <v>43.5</v>
      </c>
      <c r="L95" s="14">
        <v>20</v>
      </c>
    </row>
    <row r="96" spans="1:12" ht="30" customHeight="1">
      <c r="A96" s="4">
        <v>139</v>
      </c>
      <c r="B96" s="1" t="s">
        <v>124</v>
      </c>
      <c r="C96" s="1" t="s">
        <v>216</v>
      </c>
      <c r="D96" s="1" t="s">
        <v>274</v>
      </c>
      <c r="E96" s="1" t="s">
        <v>116</v>
      </c>
      <c r="F96" s="1" t="s">
        <v>14</v>
      </c>
      <c r="G96" s="2" t="s">
        <v>15</v>
      </c>
      <c r="H96" s="9">
        <v>122.5</v>
      </c>
      <c r="I96" s="9">
        <v>35.5</v>
      </c>
      <c r="J96" s="12">
        <v>8</v>
      </c>
      <c r="K96" s="9">
        <v>43.5</v>
      </c>
      <c r="L96" s="14">
        <v>20</v>
      </c>
    </row>
    <row r="97" spans="1:12" ht="30" customHeight="1">
      <c r="A97" s="4">
        <v>140</v>
      </c>
      <c r="B97" s="1" t="s">
        <v>272</v>
      </c>
      <c r="C97" s="1" t="s">
        <v>275</v>
      </c>
      <c r="D97" s="1" t="s">
        <v>276</v>
      </c>
      <c r="E97" s="1" t="s">
        <v>19</v>
      </c>
      <c r="F97" s="1" t="s">
        <v>20</v>
      </c>
      <c r="G97" s="2" t="s">
        <v>15</v>
      </c>
      <c r="H97" s="9">
        <v>122.5</v>
      </c>
      <c r="I97" s="9">
        <v>35.5</v>
      </c>
      <c r="J97" s="12">
        <v>8</v>
      </c>
      <c r="K97" s="9">
        <v>43.5</v>
      </c>
      <c r="L97" s="14">
        <v>20</v>
      </c>
    </row>
    <row r="98" spans="1:12" ht="30" customHeight="1">
      <c r="A98" s="4">
        <v>136</v>
      </c>
      <c r="B98" s="1" t="s">
        <v>35</v>
      </c>
      <c r="C98" s="1" t="s">
        <v>268</v>
      </c>
      <c r="D98" s="1" t="s">
        <v>269</v>
      </c>
      <c r="E98" s="1" t="s">
        <v>134</v>
      </c>
      <c r="F98" s="1" t="s">
        <v>135</v>
      </c>
      <c r="G98" s="2" t="s">
        <v>15</v>
      </c>
      <c r="H98" s="9">
        <v>122</v>
      </c>
      <c r="I98" s="9">
        <v>35.799999999999997</v>
      </c>
      <c r="J98" s="12">
        <v>8</v>
      </c>
      <c r="K98" s="9">
        <v>43.8</v>
      </c>
      <c r="L98" s="14">
        <v>23</v>
      </c>
    </row>
    <row r="99" spans="1:12" ht="30" customHeight="1">
      <c r="A99" s="4">
        <v>146</v>
      </c>
      <c r="B99" s="1" t="s">
        <v>532</v>
      </c>
      <c r="C99" s="1" t="s">
        <v>368</v>
      </c>
      <c r="D99" s="1" t="s">
        <v>369</v>
      </c>
      <c r="E99" s="1" t="s">
        <v>65</v>
      </c>
      <c r="F99" s="1" t="s">
        <v>66</v>
      </c>
      <c r="G99" s="2" t="s">
        <v>15</v>
      </c>
      <c r="H99" s="9">
        <v>117</v>
      </c>
      <c r="I99" s="9">
        <v>38.4</v>
      </c>
      <c r="J99" s="12">
        <v>8</v>
      </c>
      <c r="K99" s="9">
        <v>46.4</v>
      </c>
      <c r="L99" s="14">
        <v>24</v>
      </c>
    </row>
    <row r="100" spans="1:12" ht="30" customHeight="1">
      <c r="A100" s="4">
        <v>127</v>
      </c>
      <c r="B100" s="1" t="s">
        <v>247</v>
      </c>
      <c r="C100" s="1" t="s">
        <v>248</v>
      </c>
      <c r="D100" s="1" t="s">
        <v>249</v>
      </c>
      <c r="E100" s="1" t="s">
        <v>83</v>
      </c>
      <c r="F100" s="1" t="s">
        <v>84</v>
      </c>
      <c r="G100" s="2" t="s">
        <v>15</v>
      </c>
      <c r="H100" s="9">
        <v>107</v>
      </c>
      <c r="I100" s="9">
        <v>43.7</v>
      </c>
      <c r="J100" s="12">
        <v>4</v>
      </c>
      <c r="K100" s="9">
        <v>47.7</v>
      </c>
      <c r="L100" s="14">
        <v>25</v>
      </c>
    </row>
    <row r="101" spans="1:12" ht="30" customHeight="1">
      <c r="A101" s="4">
        <v>133</v>
      </c>
      <c r="B101" s="1" t="s">
        <v>35</v>
      </c>
      <c r="C101" s="1" t="s">
        <v>263</v>
      </c>
      <c r="D101" s="1" t="s">
        <v>264</v>
      </c>
      <c r="E101" s="1" t="s">
        <v>28</v>
      </c>
      <c r="F101" s="1" t="s">
        <v>29</v>
      </c>
      <c r="G101" s="2" t="s">
        <v>15</v>
      </c>
      <c r="H101" s="9">
        <v>119</v>
      </c>
      <c r="I101" s="9">
        <v>37.4</v>
      </c>
      <c r="J101" s="12">
        <v>12</v>
      </c>
      <c r="K101" s="9">
        <v>49.4</v>
      </c>
      <c r="L101" s="14">
        <v>26</v>
      </c>
    </row>
    <row r="102" spans="1:12" ht="30" customHeight="1">
      <c r="A102" s="4">
        <v>150</v>
      </c>
      <c r="B102" s="1" t="s">
        <v>296</v>
      </c>
      <c r="C102" s="1" t="s">
        <v>297</v>
      </c>
      <c r="D102" s="1" t="s">
        <v>298</v>
      </c>
      <c r="E102" s="1" t="s">
        <v>56</v>
      </c>
      <c r="F102" s="1" t="s">
        <v>57</v>
      </c>
      <c r="G102" s="2" t="s">
        <v>15</v>
      </c>
      <c r="H102" s="9">
        <v>120</v>
      </c>
      <c r="I102" s="9">
        <v>36.799999999999997</v>
      </c>
      <c r="J102" s="12">
        <v>13</v>
      </c>
      <c r="K102" s="9">
        <v>49.8</v>
      </c>
      <c r="L102" s="14">
        <v>27</v>
      </c>
    </row>
    <row r="103" spans="1:12" ht="30" customHeight="1">
      <c r="A103" s="4">
        <v>148</v>
      </c>
      <c r="B103" s="1" t="s">
        <v>290</v>
      </c>
      <c r="C103" s="1" t="s">
        <v>291</v>
      </c>
      <c r="D103" s="1" t="s">
        <v>292</v>
      </c>
      <c r="E103" s="1" t="s">
        <v>142</v>
      </c>
      <c r="F103" s="1" t="s">
        <v>15</v>
      </c>
      <c r="G103" s="2" t="s">
        <v>15</v>
      </c>
      <c r="H103" s="9">
        <v>117.5</v>
      </c>
      <c r="I103" s="9">
        <v>38.200000000000003</v>
      </c>
      <c r="J103" s="12">
        <v>12</v>
      </c>
      <c r="K103" s="9">
        <v>50.2</v>
      </c>
      <c r="L103" s="14">
        <v>28</v>
      </c>
    </row>
    <row r="104" spans="1:12" ht="30" customHeight="1">
      <c r="A104" s="4">
        <v>131</v>
      </c>
      <c r="B104" s="1" t="s">
        <v>258</v>
      </c>
      <c r="C104" s="1" t="s">
        <v>36</v>
      </c>
      <c r="D104" s="1" t="s">
        <v>259</v>
      </c>
      <c r="E104" s="1" t="s">
        <v>33</v>
      </c>
      <c r="F104" s="1" t="s">
        <v>42</v>
      </c>
      <c r="G104" s="2" t="s">
        <v>15</v>
      </c>
      <c r="H104" s="9">
        <v>129</v>
      </c>
      <c r="I104" s="9">
        <v>32.099999999999994</v>
      </c>
      <c r="J104" s="12">
        <v>20</v>
      </c>
      <c r="K104" s="9">
        <v>52.099999999999994</v>
      </c>
      <c r="L104" s="14">
        <v>29</v>
      </c>
    </row>
    <row r="105" spans="1:12" ht="30" customHeight="1">
      <c r="A105" s="4">
        <v>151</v>
      </c>
      <c r="B105" s="1" t="s">
        <v>299</v>
      </c>
      <c r="C105" s="1" t="s">
        <v>300</v>
      </c>
      <c r="D105" s="1" t="s">
        <v>301</v>
      </c>
      <c r="E105" s="1" t="s">
        <v>120</v>
      </c>
      <c r="F105" s="1" t="s">
        <v>97</v>
      </c>
      <c r="G105" s="2" t="s">
        <v>15</v>
      </c>
      <c r="H105" s="9">
        <v>119.5</v>
      </c>
      <c r="I105" s="9">
        <v>37.1</v>
      </c>
      <c r="J105" s="12">
        <v>32</v>
      </c>
      <c r="K105" s="9">
        <v>69.099999999999994</v>
      </c>
      <c r="L105" s="14">
        <v>30</v>
      </c>
    </row>
    <row r="106" spans="1:12" ht="30" customHeight="1">
      <c r="A106" s="4">
        <v>132</v>
      </c>
      <c r="B106" s="1" t="s">
        <v>260</v>
      </c>
      <c r="C106" s="1" t="s">
        <v>261</v>
      </c>
      <c r="D106" s="1" t="s">
        <v>262</v>
      </c>
      <c r="E106" s="1" t="s">
        <v>28</v>
      </c>
      <c r="F106" s="1" t="s">
        <v>108</v>
      </c>
      <c r="G106" s="2" t="s">
        <v>15</v>
      </c>
      <c r="H106" s="9">
        <v>114.5</v>
      </c>
      <c r="I106" s="9">
        <v>39.700000000000003</v>
      </c>
      <c r="J106" s="12" t="s">
        <v>522</v>
      </c>
      <c r="K106" s="9" t="s">
        <v>522</v>
      </c>
      <c r="L106" s="14" t="s">
        <v>522</v>
      </c>
    </row>
    <row r="107" spans="1:12" ht="30" customHeight="1">
      <c r="A107" s="4">
        <v>126</v>
      </c>
      <c r="B107" s="1" t="s">
        <v>244</v>
      </c>
      <c r="C107" s="1" t="s">
        <v>245</v>
      </c>
      <c r="D107" s="1" t="s">
        <v>246</v>
      </c>
      <c r="E107" s="1" t="s">
        <v>74</v>
      </c>
      <c r="F107" s="1" t="s">
        <v>79</v>
      </c>
      <c r="G107" s="2" t="s">
        <v>15</v>
      </c>
      <c r="H107" s="9">
        <v>113.5</v>
      </c>
      <c r="I107" s="9">
        <v>40.299999999999997</v>
      </c>
      <c r="J107" s="12" t="s">
        <v>522</v>
      </c>
      <c r="K107" s="9" t="s">
        <v>522</v>
      </c>
      <c r="L107" s="14" t="s">
        <v>522</v>
      </c>
    </row>
    <row r="108" spans="1:12" ht="30" customHeight="1">
      <c r="A108" s="4">
        <v>160</v>
      </c>
      <c r="B108" s="1" t="s">
        <v>139</v>
      </c>
      <c r="C108" s="1" t="s">
        <v>318</v>
      </c>
      <c r="D108" s="1" t="s">
        <v>319</v>
      </c>
      <c r="E108" s="1" t="s">
        <v>65</v>
      </c>
      <c r="F108" s="1" t="s">
        <v>70</v>
      </c>
      <c r="G108" s="2" t="s">
        <v>15</v>
      </c>
      <c r="H108" s="9" t="s">
        <v>522</v>
      </c>
      <c r="I108" s="9" t="s">
        <v>522</v>
      </c>
      <c r="J108" s="12" t="s">
        <v>522</v>
      </c>
      <c r="K108" s="9" t="s">
        <v>522</v>
      </c>
      <c r="L108" s="14" t="s">
        <v>522</v>
      </c>
    </row>
    <row r="109" spans="1:12" ht="30" customHeight="1">
      <c r="A109" s="4">
        <v>130</v>
      </c>
      <c r="B109" s="1" t="s">
        <v>255</v>
      </c>
      <c r="C109" s="1" t="s">
        <v>256</v>
      </c>
      <c r="D109" s="1" t="s">
        <v>257</v>
      </c>
      <c r="E109" s="1" t="s">
        <v>33</v>
      </c>
      <c r="F109" s="1" t="s">
        <v>38</v>
      </c>
      <c r="G109" s="2" t="s">
        <v>15</v>
      </c>
      <c r="H109" s="9" t="s">
        <v>517</v>
      </c>
      <c r="I109" s="9" t="s">
        <v>517</v>
      </c>
      <c r="J109" s="12" t="s">
        <v>517</v>
      </c>
      <c r="K109" s="9" t="s">
        <v>517</v>
      </c>
      <c r="L109" s="14" t="s">
        <v>517</v>
      </c>
    </row>
    <row r="110" spans="1:12" ht="30" customHeight="1">
      <c r="A110" s="4">
        <v>144</v>
      </c>
      <c r="B110" s="1" t="s">
        <v>192</v>
      </c>
      <c r="C110" s="1" t="s">
        <v>284</v>
      </c>
      <c r="D110" s="1" t="s">
        <v>285</v>
      </c>
      <c r="E110" s="1" t="s">
        <v>129</v>
      </c>
      <c r="F110" s="1" t="s">
        <v>130</v>
      </c>
      <c r="G110" s="2" t="s">
        <v>15</v>
      </c>
      <c r="H110" s="9" t="s">
        <v>517</v>
      </c>
      <c r="I110" s="9" t="s">
        <v>517</v>
      </c>
      <c r="J110" s="12" t="s">
        <v>517</v>
      </c>
      <c r="K110" s="9" t="s">
        <v>517</v>
      </c>
      <c r="L110" s="14" t="s">
        <v>517</v>
      </c>
    </row>
    <row r="111" spans="1:12" ht="30" customHeight="1">
      <c r="A111" s="4"/>
      <c r="B111" s="64" t="s">
        <v>537</v>
      </c>
      <c r="C111" s="64" t="s">
        <v>536</v>
      </c>
      <c r="D111" s="1"/>
      <c r="E111" s="1"/>
      <c r="F111" s="1"/>
      <c r="G111" s="2"/>
      <c r="H111" s="9"/>
      <c r="I111" s="9"/>
      <c r="J111" s="12"/>
      <c r="K111" s="9"/>
      <c r="L111" s="14"/>
    </row>
    <row r="112" spans="1:12" ht="30" customHeight="1">
      <c r="A112" s="4">
        <v>167</v>
      </c>
      <c r="B112" s="1" t="s">
        <v>164</v>
      </c>
      <c r="C112" s="1" t="s">
        <v>165</v>
      </c>
      <c r="D112" s="1" t="s">
        <v>338</v>
      </c>
      <c r="E112" s="1" t="s">
        <v>33</v>
      </c>
      <c r="F112" s="1" t="s">
        <v>42</v>
      </c>
      <c r="G112" s="2" t="s">
        <v>15</v>
      </c>
      <c r="H112" s="9">
        <v>137</v>
      </c>
      <c r="I112" s="9">
        <v>27.900000000000006</v>
      </c>
      <c r="J112" s="12">
        <v>0</v>
      </c>
      <c r="K112" s="9">
        <v>27.900000000000006</v>
      </c>
      <c r="L112" s="16">
        <v>1</v>
      </c>
    </row>
    <row r="113" spans="1:12" ht="30" customHeight="1">
      <c r="A113" s="4">
        <v>164</v>
      </c>
      <c r="B113" s="1" t="s">
        <v>329</v>
      </c>
      <c r="C113" s="1" t="s">
        <v>330</v>
      </c>
      <c r="D113" s="1" t="s">
        <v>331</v>
      </c>
      <c r="E113" s="1" t="s">
        <v>83</v>
      </c>
      <c r="F113" s="1" t="s">
        <v>20</v>
      </c>
      <c r="G113" s="2" t="s">
        <v>15</v>
      </c>
      <c r="H113" s="9">
        <v>133.5</v>
      </c>
      <c r="I113" s="9">
        <v>29.700000000000003</v>
      </c>
      <c r="J113" s="12">
        <v>0</v>
      </c>
      <c r="K113" s="9">
        <v>29.700000000000003</v>
      </c>
      <c r="L113" s="16">
        <v>2</v>
      </c>
    </row>
    <row r="114" spans="1:12" ht="30" customHeight="1">
      <c r="A114" s="4">
        <v>170</v>
      </c>
      <c r="B114" s="1" t="s">
        <v>342</v>
      </c>
      <c r="C114" s="1" t="s">
        <v>343</v>
      </c>
      <c r="D114" s="1" t="s">
        <v>523</v>
      </c>
      <c r="E114" s="1" t="s">
        <v>106</v>
      </c>
      <c r="F114" s="1" t="s">
        <v>97</v>
      </c>
      <c r="G114" s="2" t="s">
        <v>15</v>
      </c>
      <c r="H114" s="9">
        <v>133</v>
      </c>
      <c r="I114" s="9">
        <v>30</v>
      </c>
      <c r="J114" s="12">
        <v>0</v>
      </c>
      <c r="K114" s="9">
        <v>30</v>
      </c>
      <c r="L114" s="16">
        <v>3</v>
      </c>
    </row>
    <row r="115" spans="1:12" ht="30" customHeight="1">
      <c r="A115" s="4">
        <v>178</v>
      </c>
      <c r="B115" s="1" t="s">
        <v>360</v>
      </c>
      <c r="C115" s="1" t="s">
        <v>361</v>
      </c>
      <c r="D115" s="1" t="s">
        <v>362</v>
      </c>
      <c r="E115" s="1" t="s">
        <v>96</v>
      </c>
      <c r="F115" s="1" t="s">
        <v>101</v>
      </c>
      <c r="G115" s="2" t="s">
        <v>15</v>
      </c>
      <c r="H115" s="9">
        <v>132.5</v>
      </c>
      <c r="I115" s="9">
        <v>30.299999999999997</v>
      </c>
      <c r="J115" s="12">
        <v>0</v>
      </c>
      <c r="K115" s="9">
        <v>30.299999999999997</v>
      </c>
      <c r="L115" s="16">
        <v>4</v>
      </c>
    </row>
    <row r="116" spans="1:12" ht="30" customHeight="1">
      <c r="A116" s="4">
        <v>179</v>
      </c>
      <c r="B116" s="1" t="s">
        <v>363</v>
      </c>
      <c r="C116" s="1" t="s">
        <v>364</v>
      </c>
      <c r="D116" s="1" t="s">
        <v>365</v>
      </c>
      <c r="E116" s="1" t="s">
        <v>129</v>
      </c>
      <c r="F116" s="1" t="s">
        <v>130</v>
      </c>
      <c r="G116" s="2" t="s">
        <v>15</v>
      </c>
      <c r="H116" s="9">
        <v>132</v>
      </c>
      <c r="I116" s="9">
        <v>30.5</v>
      </c>
      <c r="J116" s="12">
        <v>0</v>
      </c>
      <c r="K116" s="9">
        <v>30.5</v>
      </c>
      <c r="L116" s="16">
        <v>5</v>
      </c>
    </row>
    <row r="117" spans="1:12" ht="30" customHeight="1">
      <c r="A117" s="4">
        <v>182</v>
      </c>
      <c r="B117" s="1" t="s">
        <v>139</v>
      </c>
      <c r="C117" s="1" t="s">
        <v>318</v>
      </c>
      <c r="D117" s="1" t="s">
        <v>370</v>
      </c>
      <c r="E117" s="1" t="s">
        <v>65</v>
      </c>
      <c r="F117" s="1" t="s">
        <v>66</v>
      </c>
      <c r="G117" s="2" t="s">
        <v>15</v>
      </c>
      <c r="H117" s="9">
        <v>130.5</v>
      </c>
      <c r="I117" s="9">
        <v>31.299999999999997</v>
      </c>
      <c r="J117" s="12">
        <v>0</v>
      </c>
      <c r="K117" s="9">
        <v>31.299999999999997</v>
      </c>
      <c r="L117" s="16">
        <v>6</v>
      </c>
    </row>
    <row r="118" spans="1:12" ht="30" customHeight="1">
      <c r="A118" s="4">
        <v>185</v>
      </c>
      <c r="B118" s="1" t="s">
        <v>149</v>
      </c>
      <c r="C118" s="1" t="s">
        <v>130</v>
      </c>
      <c r="D118" s="1" t="s">
        <v>374</v>
      </c>
      <c r="E118" s="1" t="s">
        <v>56</v>
      </c>
      <c r="F118" s="1" t="s">
        <v>52</v>
      </c>
      <c r="G118" s="2" t="s">
        <v>15</v>
      </c>
      <c r="H118" s="9">
        <v>129</v>
      </c>
      <c r="I118" s="9">
        <v>32.099999999999994</v>
      </c>
      <c r="J118" s="12">
        <v>0</v>
      </c>
      <c r="K118" s="9">
        <v>32.099999999999994</v>
      </c>
      <c r="L118" s="14">
        <v>7</v>
      </c>
    </row>
    <row r="119" spans="1:12" ht="30" customHeight="1">
      <c r="A119" s="4">
        <v>168</v>
      </c>
      <c r="B119" s="1" t="s">
        <v>247</v>
      </c>
      <c r="C119" s="1" t="s">
        <v>339</v>
      </c>
      <c r="D119" s="1" t="s">
        <v>340</v>
      </c>
      <c r="E119" s="1" t="s">
        <v>28</v>
      </c>
      <c r="F119" s="1" t="s">
        <v>108</v>
      </c>
      <c r="G119" s="2" t="s">
        <v>15</v>
      </c>
      <c r="H119" s="9">
        <v>136</v>
      </c>
      <c r="I119" s="9">
        <v>28.400000000000006</v>
      </c>
      <c r="J119" s="12">
        <v>4</v>
      </c>
      <c r="K119" s="9">
        <v>32.400000000000006</v>
      </c>
      <c r="L119" s="14">
        <v>8</v>
      </c>
    </row>
    <row r="120" spans="1:12" ht="30" customHeight="1">
      <c r="A120" s="4">
        <v>180</v>
      </c>
      <c r="B120" s="1" t="s">
        <v>139</v>
      </c>
      <c r="C120" s="1" t="s">
        <v>305</v>
      </c>
      <c r="D120" s="1" t="s">
        <v>366</v>
      </c>
      <c r="E120" s="1" t="s">
        <v>83</v>
      </c>
      <c r="F120" s="1" t="s">
        <v>14</v>
      </c>
      <c r="G120" s="2" t="s">
        <v>15</v>
      </c>
      <c r="H120" s="9">
        <v>127.5</v>
      </c>
      <c r="I120" s="9">
        <v>32.900000000000006</v>
      </c>
      <c r="J120" s="12">
        <v>0</v>
      </c>
      <c r="K120" s="9">
        <v>32.900000000000006</v>
      </c>
      <c r="L120" s="14">
        <v>9</v>
      </c>
    </row>
    <row r="121" spans="1:12" ht="30" customHeight="1">
      <c r="A121" s="4">
        <v>194</v>
      </c>
      <c r="B121" s="1" t="s">
        <v>518</v>
      </c>
      <c r="C121" s="1" t="s">
        <v>519</v>
      </c>
      <c r="D121" s="1" t="s">
        <v>520</v>
      </c>
      <c r="E121" s="1" t="s">
        <v>74</v>
      </c>
      <c r="F121" s="1" t="s">
        <v>91</v>
      </c>
      <c r="G121" s="2" t="s">
        <v>15</v>
      </c>
      <c r="H121" s="9">
        <v>124</v>
      </c>
      <c r="I121" s="9">
        <v>34.700000000000003</v>
      </c>
      <c r="J121" s="12">
        <v>0</v>
      </c>
      <c r="K121" s="9">
        <v>34.700000000000003</v>
      </c>
      <c r="L121" s="14">
        <v>10</v>
      </c>
    </row>
    <row r="122" spans="1:12" ht="30" customHeight="1">
      <c r="A122" s="4">
        <v>186</v>
      </c>
      <c r="B122" s="1" t="s">
        <v>375</v>
      </c>
      <c r="C122" s="1" t="s">
        <v>376</v>
      </c>
      <c r="D122" s="1" t="s">
        <v>377</v>
      </c>
      <c r="E122" s="1" t="s">
        <v>56</v>
      </c>
      <c r="F122" s="1" t="s">
        <v>57</v>
      </c>
      <c r="G122" s="2" t="s">
        <v>15</v>
      </c>
      <c r="H122" s="9">
        <v>139</v>
      </c>
      <c r="I122" s="9">
        <v>26.799999999999997</v>
      </c>
      <c r="J122" s="12">
        <v>8</v>
      </c>
      <c r="K122" s="9">
        <v>34.799999999999997</v>
      </c>
      <c r="L122" s="14">
        <v>11</v>
      </c>
    </row>
    <row r="123" spans="1:12" ht="30" customHeight="1">
      <c r="A123" s="4">
        <v>161</v>
      </c>
      <c r="B123" s="1" t="s">
        <v>320</v>
      </c>
      <c r="C123" s="1" t="s">
        <v>321</v>
      </c>
      <c r="D123" s="1" t="s">
        <v>322</v>
      </c>
      <c r="E123" s="1" t="s">
        <v>74</v>
      </c>
      <c r="F123" s="1" t="s">
        <v>75</v>
      </c>
      <c r="G123" s="2" t="s">
        <v>15</v>
      </c>
      <c r="H123" s="9">
        <v>121</v>
      </c>
      <c r="I123" s="9">
        <v>36.299999999999997</v>
      </c>
      <c r="J123" s="12">
        <v>0</v>
      </c>
      <c r="K123" s="9">
        <v>36.299999999999997</v>
      </c>
      <c r="L123" s="14">
        <v>12</v>
      </c>
    </row>
    <row r="124" spans="1:12" ht="30" customHeight="1">
      <c r="A124" s="4">
        <v>166</v>
      </c>
      <c r="B124" s="1" t="s">
        <v>335</v>
      </c>
      <c r="C124" s="1" t="s">
        <v>336</v>
      </c>
      <c r="D124" s="1" t="s">
        <v>337</v>
      </c>
      <c r="E124" s="1" t="s">
        <v>33</v>
      </c>
      <c r="F124" s="1" t="s">
        <v>38</v>
      </c>
      <c r="G124" s="2" t="s">
        <v>15</v>
      </c>
      <c r="H124" s="9">
        <v>124.5</v>
      </c>
      <c r="I124" s="9">
        <v>34.5</v>
      </c>
      <c r="J124" s="12">
        <v>4</v>
      </c>
      <c r="K124" s="9">
        <v>38.5</v>
      </c>
      <c r="L124" s="14">
        <v>13</v>
      </c>
    </row>
    <row r="125" spans="1:12" ht="30" customHeight="1">
      <c r="A125" s="4">
        <v>177</v>
      </c>
      <c r="B125" s="1" t="s">
        <v>173</v>
      </c>
      <c r="C125" s="1" t="s">
        <v>357</v>
      </c>
      <c r="D125" s="1" t="s">
        <v>358</v>
      </c>
      <c r="E125" s="1" t="s">
        <v>96</v>
      </c>
      <c r="F125" s="1" t="s">
        <v>97</v>
      </c>
      <c r="G125" s="2" t="s">
        <v>359</v>
      </c>
      <c r="H125" s="9">
        <v>123.5</v>
      </c>
      <c r="I125" s="9">
        <v>35</v>
      </c>
      <c r="J125" s="12">
        <v>4</v>
      </c>
      <c r="K125" s="9">
        <v>39</v>
      </c>
      <c r="L125" s="14">
        <v>14</v>
      </c>
    </row>
    <row r="126" spans="1:12" ht="30" customHeight="1">
      <c r="A126" s="4">
        <v>188</v>
      </c>
      <c r="B126" s="1" t="s">
        <v>381</v>
      </c>
      <c r="C126" s="1" t="s">
        <v>382</v>
      </c>
      <c r="D126" s="1" t="s">
        <v>383</v>
      </c>
      <c r="E126" s="1" t="s">
        <v>120</v>
      </c>
      <c r="F126" s="1" t="s">
        <v>112</v>
      </c>
      <c r="G126" s="2" t="s">
        <v>15</v>
      </c>
      <c r="H126" s="9">
        <v>130</v>
      </c>
      <c r="I126" s="9">
        <v>31.599999999999994</v>
      </c>
      <c r="J126" s="12">
        <v>8</v>
      </c>
      <c r="K126" s="9">
        <v>39.599999999999994</v>
      </c>
      <c r="L126" s="14">
        <v>15</v>
      </c>
    </row>
    <row r="127" spans="1:12" ht="30" customHeight="1">
      <c r="A127" s="4">
        <v>165</v>
      </c>
      <c r="B127" s="1" t="s">
        <v>332</v>
      </c>
      <c r="C127" s="1" t="s">
        <v>333</v>
      </c>
      <c r="D127" s="1" t="s">
        <v>334</v>
      </c>
      <c r="E127" s="1" t="s">
        <v>33</v>
      </c>
      <c r="F127" s="1" t="s">
        <v>34</v>
      </c>
      <c r="G127" s="2" t="s">
        <v>15</v>
      </c>
      <c r="H127" s="9">
        <v>122</v>
      </c>
      <c r="I127" s="9">
        <v>35.799999999999997</v>
      </c>
      <c r="J127" s="12">
        <v>4</v>
      </c>
      <c r="K127" s="9">
        <v>39.799999999999997</v>
      </c>
      <c r="L127" s="14">
        <v>16</v>
      </c>
    </row>
    <row r="128" spans="1:12" ht="30" customHeight="1">
      <c r="A128" s="4">
        <v>172</v>
      </c>
      <c r="B128" s="1" t="s">
        <v>136</v>
      </c>
      <c r="C128" s="1" t="s">
        <v>137</v>
      </c>
      <c r="D128" s="1" t="s">
        <v>346</v>
      </c>
      <c r="E128" s="1" t="s">
        <v>134</v>
      </c>
      <c r="F128" s="1" t="s">
        <v>135</v>
      </c>
      <c r="G128" s="2" t="s">
        <v>15</v>
      </c>
      <c r="H128" s="9">
        <v>137</v>
      </c>
      <c r="I128" s="9">
        <v>27.900000000000006</v>
      </c>
      <c r="J128" s="12">
        <v>12</v>
      </c>
      <c r="K128" s="9">
        <v>39.900000000000006</v>
      </c>
      <c r="L128" s="14">
        <v>17</v>
      </c>
    </row>
    <row r="129" spans="1:12" ht="30" customHeight="1">
      <c r="A129" s="4">
        <v>192</v>
      </c>
      <c r="B129" s="1" t="s">
        <v>224</v>
      </c>
      <c r="C129" s="1" t="s">
        <v>391</v>
      </c>
      <c r="D129" s="1" t="s">
        <v>392</v>
      </c>
      <c r="E129" s="1" t="s">
        <v>47</v>
      </c>
      <c r="F129" s="1" t="s">
        <v>15</v>
      </c>
      <c r="G129" s="2" t="s">
        <v>15</v>
      </c>
      <c r="H129" s="9">
        <v>120.5</v>
      </c>
      <c r="I129" s="9">
        <v>36.6</v>
      </c>
      <c r="J129" s="12">
        <v>4</v>
      </c>
      <c r="K129" s="9">
        <v>40.6</v>
      </c>
      <c r="L129" s="14">
        <v>18</v>
      </c>
    </row>
    <row r="130" spans="1:12" ht="30" customHeight="1">
      <c r="A130" s="4">
        <v>162</v>
      </c>
      <c r="B130" s="1" t="s">
        <v>323</v>
      </c>
      <c r="C130" s="1" t="s">
        <v>324</v>
      </c>
      <c r="D130" s="1" t="s">
        <v>325</v>
      </c>
      <c r="E130" s="1" t="s">
        <v>74</v>
      </c>
      <c r="F130" s="1" t="s">
        <v>79</v>
      </c>
      <c r="G130" s="2" t="s">
        <v>15</v>
      </c>
      <c r="H130" s="9">
        <v>129</v>
      </c>
      <c r="I130" s="9">
        <v>32.099999999999994</v>
      </c>
      <c r="J130" s="12">
        <v>9</v>
      </c>
      <c r="K130" s="9">
        <v>41.099999999999994</v>
      </c>
      <c r="L130" s="14">
        <v>19</v>
      </c>
    </row>
    <row r="131" spans="1:12" ht="30" customHeight="1">
      <c r="A131" s="4">
        <v>175</v>
      </c>
      <c r="B131" s="1" t="s">
        <v>352</v>
      </c>
      <c r="C131" s="1" t="s">
        <v>353</v>
      </c>
      <c r="D131" s="1" t="s">
        <v>354</v>
      </c>
      <c r="E131" s="1" t="s">
        <v>19</v>
      </c>
      <c r="F131" s="1" t="s">
        <v>20</v>
      </c>
      <c r="G131" s="2" t="s">
        <v>15</v>
      </c>
      <c r="H131" s="9">
        <v>122</v>
      </c>
      <c r="I131" s="9">
        <v>35.799999999999997</v>
      </c>
      <c r="J131" s="12">
        <v>8</v>
      </c>
      <c r="K131" s="9">
        <v>43.8</v>
      </c>
      <c r="L131" s="14">
        <v>20</v>
      </c>
    </row>
    <row r="132" spans="1:12" ht="30" customHeight="1">
      <c r="A132" s="4">
        <v>187</v>
      </c>
      <c r="B132" s="1" t="s">
        <v>378</v>
      </c>
      <c r="C132" s="1" t="s">
        <v>379</v>
      </c>
      <c r="D132" s="1" t="s">
        <v>380</v>
      </c>
      <c r="E132" s="1" t="s">
        <v>120</v>
      </c>
      <c r="F132" s="1" t="s">
        <v>97</v>
      </c>
      <c r="G132" s="2" t="s">
        <v>15</v>
      </c>
      <c r="H132" s="9">
        <v>106</v>
      </c>
      <c r="I132" s="9">
        <v>44.2</v>
      </c>
      <c r="J132" s="12">
        <v>0</v>
      </c>
      <c r="K132" s="9">
        <v>44.2</v>
      </c>
      <c r="L132" s="14">
        <v>21</v>
      </c>
    </row>
    <row r="133" spans="1:12" ht="30" customHeight="1">
      <c r="A133" s="4">
        <v>163</v>
      </c>
      <c r="B133" s="1" t="s">
        <v>326</v>
      </c>
      <c r="C133" s="1" t="s">
        <v>327</v>
      </c>
      <c r="D133" s="1" t="s">
        <v>328</v>
      </c>
      <c r="E133" s="1" t="s">
        <v>83</v>
      </c>
      <c r="F133" s="1" t="s">
        <v>84</v>
      </c>
      <c r="G133" s="2" t="s">
        <v>15</v>
      </c>
      <c r="H133" s="9">
        <v>119</v>
      </c>
      <c r="I133" s="9">
        <v>37.4</v>
      </c>
      <c r="J133" s="12">
        <v>8</v>
      </c>
      <c r="K133" s="9">
        <v>45.4</v>
      </c>
      <c r="L133" s="14">
        <v>22</v>
      </c>
    </row>
    <row r="134" spans="1:12" ht="30" customHeight="1">
      <c r="A134" s="4">
        <v>176</v>
      </c>
      <c r="B134" s="1" t="s">
        <v>355</v>
      </c>
      <c r="C134" s="1" t="s">
        <v>109</v>
      </c>
      <c r="D134" s="1" t="s">
        <v>356</v>
      </c>
      <c r="E134" s="1" t="s">
        <v>19</v>
      </c>
      <c r="F134" s="1" t="s">
        <v>24</v>
      </c>
      <c r="G134" s="2" t="s">
        <v>15</v>
      </c>
      <c r="H134" s="9">
        <v>117.5</v>
      </c>
      <c r="I134" s="9">
        <v>38.200000000000003</v>
      </c>
      <c r="J134" s="12">
        <v>8</v>
      </c>
      <c r="K134" s="9">
        <v>46.2</v>
      </c>
      <c r="L134" s="14">
        <v>23</v>
      </c>
    </row>
    <row r="135" spans="1:12" ht="30" customHeight="1">
      <c r="A135" s="4">
        <v>184</v>
      </c>
      <c r="B135" s="1" t="s">
        <v>371</v>
      </c>
      <c r="C135" s="1" t="s">
        <v>372</v>
      </c>
      <c r="D135" s="1" t="s">
        <v>373</v>
      </c>
      <c r="E135" s="1" t="s">
        <v>142</v>
      </c>
      <c r="F135" s="1" t="s">
        <v>15</v>
      </c>
      <c r="G135" s="2" t="s">
        <v>15</v>
      </c>
      <c r="H135" s="9">
        <v>124.5</v>
      </c>
      <c r="I135" s="9">
        <v>34.5</v>
      </c>
      <c r="J135" s="12">
        <v>12</v>
      </c>
      <c r="K135" s="9">
        <v>46.5</v>
      </c>
      <c r="L135" s="14">
        <v>24</v>
      </c>
    </row>
    <row r="136" spans="1:12" ht="30" customHeight="1">
      <c r="A136" s="4">
        <v>174</v>
      </c>
      <c r="B136" s="1" t="s">
        <v>350</v>
      </c>
      <c r="C136" s="1" t="s">
        <v>31</v>
      </c>
      <c r="D136" s="1" t="s">
        <v>351</v>
      </c>
      <c r="E136" s="1" t="s">
        <v>116</v>
      </c>
      <c r="F136" s="1" t="s">
        <v>15</v>
      </c>
      <c r="G136" s="2" t="s">
        <v>15</v>
      </c>
      <c r="H136" s="9">
        <v>116</v>
      </c>
      <c r="I136" s="9">
        <v>38.9</v>
      </c>
      <c r="J136" s="12">
        <v>8</v>
      </c>
      <c r="K136" s="9">
        <v>46.9</v>
      </c>
      <c r="L136" s="14">
        <v>25</v>
      </c>
    </row>
    <row r="137" spans="1:12" ht="30" customHeight="1">
      <c r="A137" s="4">
        <v>189</v>
      </c>
      <c r="B137" s="1" t="s">
        <v>117</v>
      </c>
      <c r="C137" s="1" t="s">
        <v>118</v>
      </c>
      <c r="D137" s="1" t="s">
        <v>384</v>
      </c>
      <c r="E137" s="1" t="s">
        <v>120</v>
      </c>
      <c r="F137" s="1" t="s">
        <v>101</v>
      </c>
      <c r="G137" s="2" t="s">
        <v>15</v>
      </c>
      <c r="H137" s="9">
        <v>113.5</v>
      </c>
      <c r="I137" s="9">
        <v>40.299999999999997</v>
      </c>
      <c r="J137" s="12">
        <v>8</v>
      </c>
      <c r="K137" s="9">
        <v>48.3</v>
      </c>
      <c r="L137" s="14">
        <v>26</v>
      </c>
    </row>
    <row r="138" spans="1:12" ht="30" customHeight="1">
      <c r="A138" s="4">
        <v>171</v>
      </c>
      <c r="B138" s="1" t="s">
        <v>152</v>
      </c>
      <c r="C138" s="1" t="s">
        <v>344</v>
      </c>
      <c r="D138" s="1" t="s">
        <v>345</v>
      </c>
      <c r="E138" s="1" t="s">
        <v>106</v>
      </c>
      <c r="F138" s="1" t="s">
        <v>112</v>
      </c>
      <c r="G138" s="2" t="s">
        <v>15</v>
      </c>
      <c r="H138" s="9">
        <v>125</v>
      </c>
      <c r="I138" s="9">
        <v>34.200000000000003</v>
      </c>
      <c r="J138" s="12">
        <v>20</v>
      </c>
      <c r="K138" s="9">
        <v>54.2</v>
      </c>
      <c r="L138" s="14">
        <v>27</v>
      </c>
    </row>
    <row r="139" spans="1:12" ht="30" customHeight="1">
      <c r="A139" s="4">
        <v>190</v>
      </c>
      <c r="B139" s="1" t="s">
        <v>385</v>
      </c>
      <c r="C139" s="1" t="s">
        <v>386</v>
      </c>
      <c r="D139" s="1" t="s">
        <v>387</v>
      </c>
      <c r="E139" s="1" t="s">
        <v>106</v>
      </c>
      <c r="F139" s="1" t="s">
        <v>111</v>
      </c>
      <c r="G139" s="2">
        <v>10048</v>
      </c>
      <c r="H139" s="9">
        <v>119.5</v>
      </c>
      <c r="I139" s="9">
        <v>37.1</v>
      </c>
      <c r="J139" s="12">
        <v>24</v>
      </c>
      <c r="K139" s="9">
        <v>61.1</v>
      </c>
      <c r="L139" s="14">
        <v>28</v>
      </c>
    </row>
    <row r="140" spans="1:12" ht="30" customHeight="1">
      <c r="A140" s="4">
        <v>173</v>
      </c>
      <c r="B140" s="1" t="s">
        <v>347</v>
      </c>
      <c r="C140" s="1" t="s">
        <v>348</v>
      </c>
      <c r="D140" s="1" t="s">
        <v>349</v>
      </c>
      <c r="E140" s="1" t="s">
        <v>134</v>
      </c>
      <c r="F140" s="1" t="s">
        <v>20</v>
      </c>
      <c r="G140" s="2" t="s">
        <v>15</v>
      </c>
      <c r="H140" s="9">
        <v>117.5</v>
      </c>
      <c r="I140" s="9">
        <v>38.200000000000003</v>
      </c>
      <c r="J140" s="12" t="s">
        <v>522</v>
      </c>
      <c r="K140" s="9" t="s">
        <v>522</v>
      </c>
      <c r="L140" s="14" t="s">
        <v>522</v>
      </c>
    </row>
    <row r="141" spans="1:12" ht="30" customHeight="1">
      <c r="A141" s="4">
        <v>193</v>
      </c>
      <c r="B141" s="1" t="s">
        <v>320</v>
      </c>
      <c r="C141" s="1" t="s">
        <v>321</v>
      </c>
      <c r="D141" s="1" t="s">
        <v>393</v>
      </c>
      <c r="E141" s="1" t="s">
        <v>74</v>
      </c>
      <c r="F141" s="1" t="s">
        <v>88</v>
      </c>
      <c r="G141" s="2" t="s">
        <v>15</v>
      </c>
      <c r="H141" s="9">
        <v>123</v>
      </c>
      <c r="I141" s="9">
        <v>35.299999999999997</v>
      </c>
      <c r="J141" s="12" t="s">
        <v>524</v>
      </c>
      <c r="K141" s="9" t="s">
        <v>524</v>
      </c>
      <c r="L141" s="14" t="s">
        <v>524</v>
      </c>
    </row>
    <row r="142" spans="1:12" ht="30" customHeight="1">
      <c r="A142" s="4">
        <v>169</v>
      </c>
      <c r="B142" s="1" t="s">
        <v>224</v>
      </c>
      <c r="C142" s="1" t="s">
        <v>321</v>
      </c>
      <c r="D142" s="1" t="s">
        <v>341</v>
      </c>
      <c r="E142" s="1" t="s">
        <v>28</v>
      </c>
      <c r="F142" s="1" t="s">
        <v>29</v>
      </c>
      <c r="G142" s="2" t="s">
        <v>15</v>
      </c>
      <c r="H142" s="9" t="s">
        <v>517</v>
      </c>
      <c r="I142" s="9" t="s">
        <v>517</v>
      </c>
      <c r="J142" s="12" t="s">
        <v>517</v>
      </c>
      <c r="K142" s="9" t="s">
        <v>517</v>
      </c>
      <c r="L142" s="14" t="s">
        <v>517</v>
      </c>
    </row>
    <row r="143" spans="1:12" ht="30" customHeight="1">
      <c r="A143" s="4">
        <v>181</v>
      </c>
      <c r="B143" s="1" t="s">
        <v>367</v>
      </c>
      <c r="C143" s="1" t="s">
        <v>368</v>
      </c>
      <c r="D143" s="1" t="s">
        <v>369</v>
      </c>
      <c r="E143" s="1" t="s">
        <v>65</v>
      </c>
      <c r="F143" s="1" t="s">
        <v>14</v>
      </c>
      <c r="G143" s="2" t="s">
        <v>15</v>
      </c>
      <c r="H143" s="9" t="s">
        <v>517</v>
      </c>
      <c r="I143" s="9" t="s">
        <v>517</v>
      </c>
      <c r="J143" s="12" t="s">
        <v>517</v>
      </c>
      <c r="K143" s="9" t="s">
        <v>517</v>
      </c>
      <c r="L143" s="14" t="s">
        <v>517</v>
      </c>
    </row>
    <row r="144" spans="1:12" ht="30" customHeight="1">
      <c r="A144" s="4">
        <v>191</v>
      </c>
      <c r="B144" s="1" t="s">
        <v>323</v>
      </c>
      <c r="C144" s="1" t="s">
        <v>388</v>
      </c>
      <c r="D144" s="1" t="s">
        <v>389</v>
      </c>
      <c r="E144" s="1" t="s">
        <v>390</v>
      </c>
      <c r="F144" s="1" t="s">
        <v>14</v>
      </c>
      <c r="G144" s="2" t="s">
        <v>15</v>
      </c>
      <c r="H144" s="9" t="s">
        <v>517</v>
      </c>
      <c r="I144" s="9" t="s">
        <v>517</v>
      </c>
      <c r="J144" s="12" t="s">
        <v>517</v>
      </c>
      <c r="K144" s="9" t="s">
        <v>517</v>
      </c>
      <c r="L144" s="14" t="s">
        <v>517</v>
      </c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1" fitToHeight="0" orientation="landscape" horizontalDpi="4294967293" verticalDpi="0" r:id="rId1"/>
  <headerFooter>
    <oddHeader>&amp;LAREA 4
COMBINED TRAINING&amp;C&amp;"Arial,Bold"&amp;16SENIOR INDIVIDUALS&amp;RBISHOP BURTON
3 APRIL 2016</oddHeader>
  </headerFooter>
  <rowBreaks count="3" manualBreakCount="3">
    <brk id="39" max="16383" man="1"/>
    <brk id="75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2" workbookViewId="0">
      <selection activeCell="L1" sqref="L1:L65536"/>
    </sheetView>
  </sheetViews>
  <sheetFormatPr defaultRowHeight="39.950000000000003" customHeight="1"/>
  <cols>
    <col min="1" max="1" width="13.140625" customWidth="1"/>
    <col min="2" max="2" width="16.42578125" customWidth="1"/>
    <col min="3" max="3" width="33.7109375" customWidth="1"/>
    <col min="4" max="4" width="18" customWidth="1"/>
    <col min="5" max="5" width="27.28515625" customWidth="1"/>
    <col min="6" max="6" width="9.28515625" style="3" customWidth="1"/>
    <col min="7" max="8" width="9.28515625" style="10" customWidth="1"/>
    <col min="9" max="9" width="9.28515625" style="13" customWidth="1"/>
    <col min="10" max="10" width="9.28515625" style="10" customWidth="1"/>
    <col min="11" max="11" width="9.28515625" style="15" customWidth="1"/>
    <col min="12" max="12" width="9.140625" style="63"/>
  </cols>
  <sheetData>
    <row r="1" spans="1:12" s="6" customFormat="1" ht="39.950000000000003" customHeight="1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8" t="s">
        <v>496</v>
      </c>
      <c r="H1" s="8" t="s">
        <v>497</v>
      </c>
      <c r="I1" s="11" t="s">
        <v>500</v>
      </c>
      <c r="J1" s="8" t="s">
        <v>498</v>
      </c>
      <c r="K1" s="5" t="s">
        <v>499</v>
      </c>
      <c r="L1" s="62"/>
    </row>
    <row r="2" spans="1:12" ht="39.950000000000003" customHeight="1">
      <c r="A2" s="64" t="s">
        <v>534</v>
      </c>
      <c r="B2" s="1"/>
      <c r="C2" s="1"/>
      <c r="D2" s="1"/>
      <c r="E2" s="1"/>
      <c r="F2" s="2"/>
      <c r="G2" s="9"/>
      <c r="H2" s="9"/>
      <c r="I2" s="12"/>
      <c r="J2" s="9"/>
      <c r="K2" s="16"/>
    </row>
    <row r="3" spans="1:12" ht="39.950000000000003" customHeight="1">
      <c r="A3" s="1" t="s">
        <v>394</v>
      </c>
      <c r="B3" s="1" t="s">
        <v>395</v>
      </c>
      <c r="C3" s="1" t="s">
        <v>396</v>
      </c>
      <c r="D3" s="1" t="s">
        <v>28</v>
      </c>
      <c r="E3" s="1" t="s">
        <v>15</v>
      </c>
      <c r="F3" s="2" t="s">
        <v>15</v>
      </c>
      <c r="G3" s="9">
        <v>144.5</v>
      </c>
      <c r="H3" s="9">
        <f t="shared" ref="H3:H24" si="0">100-G3/2</f>
        <v>27.75</v>
      </c>
      <c r="I3" s="12">
        <v>0</v>
      </c>
      <c r="J3" s="9">
        <f t="shared" ref="J3:J23" si="1">H3+I3</f>
        <v>27.75</v>
      </c>
      <c r="K3" s="16">
        <f>RANK(J3,$J$3:J$26,1)</f>
        <v>1</v>
      </c>
    </row>
    <row r="4" spans="1:12" ht="39.950000000000003" customHeight="1">
      <c r="A4" s="1" t="s">
        <v>438</v>
      </c>
      <c r="B4" s="1" t="s">
        <v>439</v>
      </c>
      <c r="C4" s="1" t="s">
        <v>440</v>
      </c>
      <c r="D4" s="1" t="s">
        <v>74</v>
      </c>
      <c r="E4" s="1" t="s">
        <v>437</v>
      </c>
      <c r="F4" s="2" t="s">
        <v>15</v>
      </c>
      <c r="G4" s="9">
        <v>140.5</v>
      </c>
      <c r="H4" s="9">
        <f t="shared" si="0"/>
        <v>29.75</v>
      </c>
      <c r="I4" s="12">
        <v>0</v>
      </c>
      <c r="J4" s="9">
        <f t="shared" si="1"/>
        <v>29.75</v>
      </c>
      <c r="K4" s="16">
        <f>RANK(J4,$J$3:J$26,1)</f>
        <v>2</v>
      </c>
    </row>
    <row r="5" spans="1:12" ht="39.950000000000003" customHeight="1">
      <c r="A5" s="1" t="s">
        <v>447</v>
      </c>
      <c r="B5" s="1" t="s">
        <v>92</v>
      </c>
      <c r="C5" s="1" t="s">
        <v>448</v>
      </c>
      <c r="D5" s="1" t="s">
        <v>129</v>
      </c>
      <c r="E5" s="1" t="s">
        <v>24</v>
      </c>
      <c r="F5" s="2" t="s">
        <v>15</v>
      </c>
      <c r="G5" s="9">
        <v>138</v>
      </c>
      <c r="H5" s="9">
        <f t="shared" si="0"/>
        <v>31</v>
      </c>
      <c r="I5" s="12">
        <v>0</v>
      </c>
      <c r="J5" s="9">
        <f t="shared" si="1"/>
        <v>31</v>
      </c>
      <c r="K5" s="16">
        <f>RANK(J5,$J$3:J$26,1)</f>
        <v>3</v>
      </c>
      <c r="L5" s="62" t="s">
        <v>533</v>
      </c>
    </row>
    <row r="6" spans="1:12" ht="39.950000000000003" customHeight="1">
      <c r="A6" s="1" t="s">
        <v>434</v>
      </c>
      <c r="B6" s="1" t="s">
        <v>435</v>
      </c>
      <c r="C6" s="1" t="s">
        <v>436</v>
      </c>
      <c r="D6" s="1" t="s">
        <v>74</v>
      </c>
      <c r="E6" s="1" t="s">
        <v>437</v>
      </c>
      <c r="F6" s="2" t="s">
        <v>15</v>
      </c>
      <c r="G6" s="9">
        <v>136</v>
      </c>
      <c r="H6" s="9">
        <f t="shared" si="0"/>
        <v>32</v>
      </c>
      <c r="I6" s="12">
        <v>0</v>
      </c>
      <c r="J6" s="9">
        <f t="shared" si="1"/>
        <v>32</v>
      </c>
      <c r="K6" s="16">
        <f>RANK(J6,$J$3:J$26,1)</f>
        <v>4</v>
      </c>
      <c r="L6" s="63">
        <v>55.4</v>
      </c>
    </row>
    <row r="7" spans="1:12" ht="39.950000000000003" customHeight="1">
      <c r="A7" s="1" t="s">
        <v>255</v>
      </c>
      <c r="B7" s="1" t="s">
        <v>399</v>
      </c>
      <c r="C7" s="1" t="s">
        <v>400</v>
      </c>
      <c r="D7" s="1" t="s">
        <v>19</v>
      </c>
      <c r="E7" s="1" t="s">
        <v>15</v>
      </c>
      <c r="F7" s="2" t="s">
        <v>15</v>
      </c>
      <c r="G7" s="9">
        <v>136</v>
      </c>
      <c r="H7" s="9">
        <f t="shared" si="0"/>
        <v>32</v>
      </c>
      <c r="I7" s="12">
        <v>0</v>
      </c>
      <c r="J7" s="9">
        <f t="shared" si="1"/>
        <v>32</v>
      </c>
      <c r="K7" s="16">
        <v>5</v>
      </c>
      <c r="L7" s="63">
        <v>57.21</v>
      </c>
    </row>
    <row r="8" spans="1:12" ht="39.950000000000003" customHeight="1">
      <c r="A8" s="1" t="s">
        <v>403</v>
      </c>
      <c r="B8" s="1" t="s">
        <v>404</v>
      </c>
      <c r="C8" s="1" t="s">
        <v>405</v>
      </c>
      <c r="D8" s="1" t="s">
        <v>129</v>
      </c>
      <c r="E8" s="1" t="s">
        <v>97</v>
      </c>
      <c r="F8" s="2" t="s">
        <v>15</v>
      </c>
      <c r="G8" s="9">
        <v>136</v>
      </c>
      <c r="H8" s="9">
        <f t="shared" si="0"/>
        <v>32</v>
      </c>
      <c r="I8" s="12">
        <v>0</v>
      </c>
      <c r="J8" s="9">
        <f t="shared" si="1"/>
        <v>32</v>
      </c>
      <c r="K8" s="16">
        <v>6</v>
      </c>
      <c r="L8" s="63">
        <v>59.84</v>
      </c>
    </row>
    <row r="9" spans="1:12" ht="39.950000000000003" customHeight="1">
      <c r="A9" s="1" t="s">
        <v>192</v>
      </c>
      <c r="B9" s="1" t="s">
        <v>81</v>
      </c>
      <c r="C9" s="1" t="s">
        <v>406</v>
      </c>
      <c r="D9" s="1" t="s">
        <v>129</v>
      </c>
      <c r="E9" s="1" t="s">
        <v>97</v>
      </c>
      <c r="F9" s="2" t="s">
        <v>15</v>
      </c>
      <c r="G9" s="9">
        <v>135</v>
      </c>
      <c r="H9" s="9">
        <f t="shared" si="0"/>
        <v>32.5</v>
      </c>
      <c r="I9" s="12">
        <v>0</v>
      </c>
      <c r="J9" s="9">
        <f t="shared" si="1"/>
        <v>32.5</v>
      </c>
      <c r="K9" s="14">
        <f>RANK(J9,$J$3:J$26,1)</f>
        <v>7</v>
      </c>
    </row>
    <row r="10" spans="1:12" ht="39.950000000000003" customHeight="1">
      <c r="A10" s="1" t="s">
        <v>183</v>
      </c>
      <c r="B10" s="1" t="s">
        <v>222</v>
      </c>
      <c r="C10" s="1" t="s">
        <v>421</v>
      </c>
      <c r="D10" s="1" t="s">
        <v>65</v>
      </c>
      <c r="E10" s="1" t="s">
        <v>15</v>
      </c>
      <c r="F10" s="2" t="s">
        <v>15</v>
      </c>
      <c r="G10" s="9">
        <v>135</v>
      </c>
      <c r="H10" s="9">
        <f t="shared" si="0"/>
        <v>32.5</v>
      </c>
      <c r="I10" s="12">
        <v>0</v>
      </c>
      <c r="J10" s="9">
        <f t="shared" si="1"/>
        <v>32.5</v>
      </c>
      <c r="K10" s="14">
        <f>RANK(J10,$J$3:J$26,1)</f>
        <v>7</v>
      </c>
    </row>
    <row r="11" spans="1:12" ht="39.950000000000003" customHeight="1">
      <c r="A11" s="1" t="s">
        <v>332</v>
      </c>
      <c r="B11" s="1" t="s">
        <v>422</v>
      </c>
      <c r="C11" s="1" t="s">
        <v>423</v>
      </c>
      <c r="D11" s="1" t="s">
        <v>65</v>
      </c>
      <c r="E11" s="1" t="s">
        <v>15</v>
      </c>
      <c r="F11" s="2" t="s">
        <v>15</v>
      </c>
      <c r="G11" s="9">
        <v>134</v>
      </c>
      <c r="H11" s="9">
        <f t="shared" si="0"/>
        <v>33</v>
      </c>
      <c r="I11" s="12">
        <v>0</v>
      </c>
      <c r="J11" s="9">
        <f t="shared" si="1"/>
        <v>33</v>
      </c>
      <c r="K11" s="14">
        <f>RANK(J11,$J$3:J$26,1)</f>
        <v>9</v>
      </c>
    </row>
    <row r="12" spans="1:12" ht="39.950000000000003" customHeight="1">
      <c r="A12" s="1" t="s">
        <v>427</v>
      </c>
      <c r="B12" s="1" t="s">
        <v>428</v>
      </c>
      <c r="C12" s="1" t="s">
        <v>429</v>
      </c>
      <c r="D12" s="1" t="s">
        <v>74</v>
      </c>
      <c r="E12" s="1" t="s">
        <v>430</v>
      </c>
      <c r="F12" s="2" t="s">
        <v>15</v>
      </c>
      <c r="G12" s="9">
        <v>133.5</v>
      </c>
      <c r="H12" s="9">
        <f t="shared" si="0"/>
        <v>33.25</v>
      </c>
      <c r="I12" s="12">
        <v>0</v>
      </c>
      <c r="J12" s="9">
        <f t="shared" si="1"/>
        <v>33.25</v>
      </c>
      <c r="K12" s="14">
        <f>RANK(J12,$J$3:J$26,1)</f>
        <v>10</v>
      </c>
    </row>
    <row r="13" spans="1:12" ht="39.950000000000003" customHeight="1">
      <c r="A13" s="1" t="s">
        <v>413</v>
      </c>
      <c r="B13" s="1" t="s">
        <v>414</v>
      </c>
      <c r="C13" s="1" t="s">
        <v>415</v>
      </c>
      <c r="D13" s="1" t="s">
        <v>120</v>
      </c>
      <c r="E13" s="1" t="s">
        <v>14</v>
      </c>
      <c r="F13" s="2" t="s">
        <v>15</v>
      </c>
      <c r="G13" s="9">
        <v>133</v>
      </c>
      <c r="H13" s="9">
        <f t="shared" si="0"/>
        <v>33.5</v>
      </c>
      <c r="I13" s="12">
        <v>0</v>
      </c>
      <c r="J13" s="9">
        <f t="shared" si="1"/>
        <v>33.5</v>
      </c>
      <c r="K13" s="14">
        <f>RANK(J13,$J$3:J$26,1)</f>
        <v>11</v>
      </c>
    </row>
    <row r="14" spans="1:12" ht="39.950000000000003" customHeight="1">
      <c r="A14" s="1" t="s">
        <v>441</v>
      </c>
      <c r="B14" s="1" t="s">
        <v>442</v>
      </c>
      <c r="C14" s="1" t="s">
        <v>443</v>
      </c>
      <c r="D14" s="1" t="s">
        <v>134</v>
      </c>
      <c r="E14" s="1" t="s">
        <v>15</v>
      </c>
      <c r="F14" s="2" t="s">
        <v>15</v>
      </c>
      <c r="G14" s="9">
        <v>140.5</v>
      </c>
      <c r="H14" s="9">
        <f t="shared" si="0"/>
        <v>29.75</v>
      </c>
      <c r="I14" s="12">
        <v>4</v>
      </c>
      <c r="J14" s="9">
        <f t="shared" si="1"/>
        <v>33.75</v>
      </c>
      <c r="K14" s="14">
        <f>RANK(J14,$J$3:J$26,1)</f>
        <v>12</v>
      </c>
    </row>
    <row r="15" spans="1:12" ht="39.950000000000003" customHeight="1">
      <c r="A15" s="1" t="s">
        <v>397</v>
      </c>
      <c r="B15" s="1" t="s">
        <v>159</v>
      </c>
      <c r="C15" s="1" t="s">
        <v>398</v>
      </c>
      <c r="D15" s="1" t="s">
        <v>28</v>
      </c>
      <c r="E15" s="1" t="s">
        <v>15</v>
      </c>
      <c r="F15" s="2" t="s">
        <v>15</v>
      </c>
      <c r="G15" s="9">
        <v>145.5</v>
      </c>
      <c r="H15" s="9">
        <f t="shared" si="0"/>
        <v>27.25</v>
      </c>
      <c r="I15" s="12">
        <f>4+3</f>
        <v>7</v>
      </c>
      <c r="J15" s="9">
        <f t="shared" si="1"/>
        <v>34.25</v>
      </c>
      <c r="K15" s="14">
        <f>RANK(J15,$J$3:J$26,1)</f>
        <v>13</v>
      </c>
    </row>
    <row r="16" spans="1:12" ht="39.950000000000003" customHeight="1">
      <c r="A16" s="1" t="s">
        <v>401</v>
      </c>
      <c r="B16" s="1" t="s">
        <v>333</v>
      </c>
      <c r="C16" s="1" t="s">
        <v>402</v>
      </c>
      <c r="D16" s="1" t="s">
        <v>19</v>
      </c>
      <c r="E16" s="1" t="s">
        <v>15</v>
      </c>
      <c r="F16" s="2" t="s">
        <v>15</v>
      </c>
      <c r="G16" s="9">
        <v>131.5</v>
      </c>
      <c r="H16" s="9">
        <f t="shared" si="0"/>
        <v>34.25</v>
      </c>
      <c r="I16" s="12">
        <v>0</v>
      </c>
      <c r="J16" s="9">
        <f t="shared" si="1"/>
        <v>34.25</v>
      </c>
      <c r="K16" s="14">
        <f>RANK(J16,$J$3:J$26,1)</f>
        <v>13</v>
      </c>
    </row>
    <row r="17" spans="1:11" ht="39.950000000000003" customHeight="1">
      <c r="A17" s="1" t="s">
        <v>407</v>
      </c>
      <c r="B17" s="1" t="s">
        <v>408</v>
      </c>
      <c r="C17" s="1" t="s">
        <v>409</v>
      </c>
      <c r="D17" s="1" t="s">
        <v>120</v>
      </c>
      <c r="E17" s="1" t="s">
        <v>133</v>
      </c>
      <c r="F17" s="2" t="s">
        <v>15</v>
      </c>
      <c r="G17" s="9">
        <v>130.5</v>
      </c>
      <c r="H17" s="9">
        <f t="shared" si="0"/>
        <v>34.75</v>
      </c>
      <c r="I17" s="12">
        <v>0</v>
      </c>
      <c r="J17" s="9">
        <f t="shared" si="1"/>
        <v>34.75</v>
      </c>
      <c r="K17" s="14">
        <f>RANK(J17,$J$3:J$26,1)</f>
        <v>15</v>
      </c>
    </row>
    <row r="18" spans="1:11" ht="39.950000000000003" customHeight="1">
      <c r="A18" s="1" t="s">
        <v>416</v>
      </c>
      <c r="B18" s="1" t="s">
        <v>321</v>
      </c>
      <c r="C18" s="1" t="s">
        <v>446</v>
      </c>
      <c r="D18" s="1" t="s">
        <v>129</v>
      </c>
      <c r="E18" s="1" t="s">
        <v>112</v>
      </c>
      <c r="F18" s="2" t="s">
        <v>15</v>
      </c>
      <c r="G18" s="9">
        <v>136</v>
      </c>
      <c r="H18" s="9">
        <f t="shared" si="0"/>
        <v>32</v>
      </c>
      <c r="I18" s="12">
        <v>4</v>
      </c>
      <c r="J18" s="9">
        <f t="shared" si="1"/>
        <v>36</v>
      </c>
      <c r="K18" s="14">
        <f>RANK(J18,$J$3:J$26,1)</f>
        <v>16</v>
      </c>
    </row>
    <row r="19" spans="1:11" ht="39.950000000000003" customHeight="1">
      <c r="A19" s="1" t="s">
        <v>403</v>
      </c>
      <c r="B19" s="1" t="s">
        <v>404</v>
      </c>
      <c r="C19" s="1" t="s">
        <v>449</v>
      </c>
      <c r="D19" s="1" t="s">
        <v>129</v>
      </c>
      <c r="E19" s="1" t="s">
        <v>24</v>
      </c>
      <c r="F19" s="2" t="s">
        <v>15</v>
      </c>
      <c r="G19" s="9">
        <v>125</v>
      </c>
      <c r="H19" s="9">
        <f t="shared" si="0"/>
        <v>37.5</v>
      </c>
      <c r="I19" s="12">
        <v>0</v>
      </c>
      <c r="J19" s="9">
        <f t="shared" si="1"/>
        <v>37.5</v>
      </c>
      <c r="K19" s="14">
        <f>RANK(J19,$J$3:J$26,1)</f>
        <v>17</v>
      </c>
    </row>
    <row r="20" spans="1:11" ht="39.950000000000003" customHeight="1">
      <c r="A20" s="1" t="s">
        <v>67</v>
      </c>
      <c r="B20" s="1" t="s">
        <v>408</v>
      </c>
      <c r="C20" s="1" t="s">
        <v>412</v>
      </c>
      <c r="D20" s="1" t="s">
        <v>120</v>
      </c>
      <c r="E20" s="1" t="s">
        <v>14</v>
      </c>
      <c r="F20" s="2" t="s">
        <v>15</v>
      </c>
      <c r="G20" s="9">
        <v>123.5</v>
      </c>
      <c r="H20" s="9">
        <f t="shared" si="0"/>
        <v>38.25</v>
      </c>
      <c r="I20" s="12">
        <v>0</v>
      </c>
      <c r="J20" s="9">
        <f t="shared" si="1"/>
        <v>38.25</v>
      </c>
      <c r="K20" s="14">
        <f>RANK(J20,$J$3:J$26,1)</f>
        <v>18</v>
      </c>
    </row>
    <row r="21" spans="1:11" ht="39.950000000000003" customHeight="1">
      <c r="A21" s="1" t="s">
        <v>365</v>
      </c>
      <c r="B21" s="1" t="s">
        <v>410</v>
      </c>
      <c r="C21" s="1" t="s">
        <v>411</v>
      </c>
      <c r="D21" s="1" t="s">
        <v>120</v>
      </c>
      <c r="E21" s="1" t="s">
        <v>133</v>
      </c>
      <c r="F21" s="2" t="s">
        <v>15</v>
      </c>
      <c r="G21" s="9">
        <v>118</v>
      </c>
      <c r="H21" s="9">
        <f t="shared" si="0"/>
        <v>41</v>
      </c>
      <c r="I21" s="12">
        <v>0</v>
      </c>
      <c r="J21" s="9">
        <f t="shared" si="1"/>
        <v>41</v>
      </c>
      <c r="K21" s="14">
        <f>RANK(J21,$J$3:J$26,1)</f>
        <v>19</v>
      </c>
    </row>
    <row r="22" spans="1:11" ht="39.950000000000003" customHeight="1">
      <c r="A22" s="1" t="s">
        <v>424</v>
      </c>
      <c r="B22" s="1" t="s">
        <v>425</v>
      </c>
      <c r="C22" s="1" t="s">
        <v>426</v>
      </c>
      <c r="D22" s="1" t="s">
        <v>61</v>
      </c>
      <c r="E22" s="1" t="s">
        <v>14</v>
      </c>
      <c r="F22" s="2" t="s">
        <v>15</v>
      </c>
      <c r="G22" s="9">
        <v>117.5</v>
      </c>
      <c r="H22" s="9">
        <f t="shared" si="0"/>
        <v>41.25</v>
      </c>
      <c r="I22" s="12">
        <v>0</v>
      </c>
      <c r="J22" s="9">
        <f t="shared" si="1"/>
        <v>41.25</v>
      </c>
      <c r="K22" s="14">
        <f>RANK(J22,$J$3:J$26,1)</f>
        <v>20</v>
      </c>
    </row>
    <row r="23" spans="1:11" ht="39.950000000000003" customHeight="1">
      <c r="A23" s="1" t="s">
        <v>204</v>
      </c>
      <c r="B23" s="1" t="s">
        <v>419</v>
      </c>
      <c r="C23" s="1" t="s">
        <v>420</v>
      </c>
      <c r="D23" s="1" t="s">
        <v>19</v>
      </c>
      <c r="E23" s="1" t="s">
        <v>14</v>
      </c>
      <c r="F23" s="2" t="s">
        <v>15</v>
      </c>
      <c r="G23" s="9">
        <v>127.5</v>
      </c>
      <c r="H23" s="9">
        <f t="shared" si="0"/>
        <v>36.25</v>
      </c>
      <c r="I23" s="12">
        <f>12+12</f>
        <v>24</v>
      </c>
      <c r="J23" s="9">
        <f t="shared" si="1"/>
        <v>60.25</v>
      </c>
      <c r="K23" s="14">
        <f>RANK(J23,$J$3:J$26,1)</f>
        <v>21</v>
      </c>
    </row>
    <row r="24" spans="1:11" ht="39.950000000000003" customHeight="1">
      <c r="A24" s="1" t="s">
        <v>431</v>
      </c>
      <c r="B24" s="1" t="s">
        <v>432</v>
      </c>
      <c r="C24" s="1" t="s">
        <v>433</v>
      </c>
      <c r="D24" s="1" t="s">
        <v>74</v>
      </c>
      <c r="E24" s="1" t="s">
        <v>430</v>
      </c>
      <c r="F24" s="2" t="s">
        <v>15</v>
      </c>
      <c r="G24" s="9">
        <v>128.5</v>
      </c>
      <c r="H24" s="9">
        <f t="shared" si="0"/>
        <v>35.75</v>
      </c>
      <c r="I24" s="12" t="s">
        <v>522</v>
      </c>
      <c r="J24" s="9" t="s">
        <v>522</v>
      </c>
      <c r="K24" s="14" t="s">
        <v>522</v>
      </c>
    </row>
    <row r="25" spans="1:11" ht="39.950000000000003" customHeight="1">
      <c r="A25" s="1" t="s">
        <v>416</v>
      </c>
      <c r="B25" s="1" t="s">
        <v>417</v>
      </c>
      <c r="C25" s="1" t="s">
        <v>418</v>
      </c>
      <c r="D25" s="1" t="s">
        <v>19</v>
      </c>
      <c r="E25" s="1" t="s">
        <v>14</v>
      </c>
      <c r="F25" s="2" t="s">
        <v>15</v>
      </c>
      <c r="G25" s="9" t="s">
        <v>517</v>
      </c>
      <c r="H25" s="9" t="s">
        <v>517</v>
      </c>
      <c r="I25" s="12" t="s">
        <v>517</v>
      </c>
      <c r="J25" s="9" t="s">
        <v>517</v>
      </c>
      <c r="K25" s="14" t="s">
        <v>517</v>
      </c>
    </row>
    <row r="26" spans="1:11" ht="39.950000000000003" customHeight="1">
      <c r="A26" s="1" t="s">
        <v>444</v>
      </c>
      <c r="B26" s="1" t="s">
        <v>92</v>
      </c>
      <c r="C26" s="1" t="s">
        <v>445</v>
      </c>
      <c r="D26" s="1" t="s">
        <v>129</v>
      </c>
      <c r="E26" s="1" t="s">
        <v>112</v>
      </c>
      <c r="F26" s="2" t="s">
        <v>15</v>
      </c>
      <c r="G26" s="9" t="s">
        <v>517</v>
      </c>
      <c r="H26" s="9" t="s">
        <v>517</v>
      </c>
      <c r="I26" s="12" t="s">
        <v>517</v>
      </c>
      <c r="J26" s="9" t="s">
        <v>517</v>
      </c>
      <c r="K26" s="14" t="s">
        <v>517</v>
      </c>
    </row>
    <row r="27" spans="1:11" ht="39.950000000000003" customHeight="1">
      <c r="A27" s="64" t="s">
        <v>537</v>
      </c>
      <c r="B27" s="1"/>
      <c r="C27" s="1"/>
      <c r="D27" s="1"/>
      <c r="E27" s="1"/>
      <c r="F27" s="2"/>
      <c r="G27" s="9"/>
      <c r="H27" s="9"/>
      <c r="I27" s="12"/>
      <c r="J27" s="9"/>
      <c r="K27" s="14"/>
    </row>
    <row r="28" spans="1:11" ht="39.950000000000003" customHeight="1">
      <c r="A28" s="1" t="s">
        <v>136</v>
      </c>
      <c r="B28" s="1" t="s">
        <v>455</v>
      </c>
      <c r="C28" s="1" t="s">
        <v>460</v>
      </c>
      <c r="D28" s="1" t="s">
        <v>19</v>
      </c>
      <c r="E28" s="1" t="s">
        <v>15</v>
      </c>
      <c r="F28" s="2" t="s">
        <v>15</v>
      </c>
      <c r="G28" s="9">
        <v>138</v>
      </c>
      <c r="H28" s="9">
        <f t="shared" ref="H28:H47" si="2">100-(ROUND(G28/1.9,1))</f>
        <v>27.400000000000006</v>
      </c>
      <c r="I28" s="12">
        <v>0</v>
      </c>
      <c r="J28" s="9">
        <f t="shared" ref="J28:J46" si="3">H28+I28</f>
        <v>27.400000000000006</v>
      </c>
      <c r="K28" s="16">
        <f>RANK(J28,$J$28:J$47,1)</f>
        <v>1</v>
      </c>
    </row>
    <row r="29" spans="1:11" ht="39.950000000000003" customHeight="1">
      <c r="A29" s="1" t="s">
        <v>457</v>
      </c>
      <c r="B29" s="1" t="s">
        <v>458</v>
      </c>
      <c r="C29" s="1" t="s">
        <v>459</v>
      </c>
      <c r="D29" s="1" t="s">
        <v>74</v>
      </c>
      <c r="E29" s="1" t="s">
        <v>437</v>
      </c>
      <c r="F29" s="2" t="s">
        <v>15</v>
      </c>
      <c r="G29" s="9">
        <v>136.5</v>
      </c>
      <c r="H29" s="9">
        <f t="shared" si="2"/>
        <v>28.200000000000003</v>
      </c>
      <c r="I29" s="12">
        <v>0</v>
      </c>
      <c r="J29" s="9">
        <f t="shared" si="3"/>
        <v>28.200000000000003</v>
      </c>
      <c r="K29" s="16">
        <f>RANK(J29,$J$28:J$47,1)</f>
        <v>2</v>
      </c>
    </row>
    <row r="30" spans="1:11" ht="39.950000000000003" customHeight="1">
      <c r="A30" s="1" t="s">
        <v>463</v>
      </c>
      <c r="B30" s="1" t="s">
        <v>81</v>
      </c>
      <c r="C30" s="1" t="s">
        <v>464</v>
      </c>
      <c r="D30" s="1" t="s">
        <v>129</v>
      </c>
      <c r="E30" s="1" t="s">
        <v>97</v>
      </c>
      <c r="F30" s="2" t="s">
        <v>15</v>
      </c>
      <c r="G30" s="9">
        <v>132.5</v>
      </c>
      <c r="H30" s="9">
        <f t="shared" si="2"/>
        <v>30.299999999999997</v>
      </c>
      <c r="I30" s="12">
        <v>0</v>
      </c>
      <c r="J30" s="9">
        <f t="shared" si="3"/>
        <v>30.299999999999997</v>
      </c>
      <c r="K30" s="16">
        <f>RANK(J30,$J$28:J$47,1)</f>
        <v>3</v>
      </c>
    </row>
    <row r="31" spans="1:11" ht="39.950000000000003" customHeight="1">
      <c r="A31" s="1" t="s">
        <v>360</v>
      </c>
      <c r="B31" s="1" t="s">
        <v>471</v>
      </c>
      <c r="C31" s="1" t="s">
        <v>472</v>
      </c>
      <c r="D31" s="1" t="s">
        <v>61</v>
      </c>
      <c r="E31" s="1" t="s">
        <v>14</v>
      </c>
      <c r="F31" s="2" t="s">
        <v>15</v>
      </c>
      <c r="G31" s="9">
        <v>138.5</v>
      </c>
      <c r="H31" s="9">
        <f t="shared" si="2"/>
        <v>27.099999999999994</v>
      </c>
      <c r="I31" s="12">
        <v>4</v>
      </c>
      <c r="J31" s="9">
        <f t="shared" si="3"/>
        <v>31.099999999999994</v>
      </c>
      <c r="K31" s="16">
        <f>RANK(J31,$J$28:J$47,1)</f>
        <v>4</v>
      </c>
    </row>
    <row r="32" spans="1:11" ht="39.950000000000003" customHeight="1">
      <c r="A32" s="1" t="s">
        <v>450</v>
      </c>
      <c r="B32" s="1" t="s">
        <v>451</v>
      </c>
      <c r="C32" s="1" t="s">
        <v>452</v>
      </c>
      <c r="D32" s="1" t="s">
        <v>74</v>
      </c>
      <c r="E32" s="1" t="s">
        <v>430</v>
      </c>
      <c r="F32" s="2" t="s">
        <v>15</v>
      </c>
      <c r="G32" s="9">
        <v>129.5</v>
      </c>
      <c r="H32" s="9">
        <f t="shared" si="2"/>
        <v>31.799999999999997</v>
      </c>
      <c r="I32" s="12">
        <v>0</v>
      </c>
      <c r="J32" s="9">
        <f t="shared" si="3"/>
        <v>31.799999999999997</v>
      </c>
      <c r="K32" s="16">
        <f>RANK(J32,$J$28:J$47,1)</f>
        <v>5</v>
      </c>
    </row>
    <row r="33" spans="1:11" ht="39.950000000000003" customHeight="1">
      <c r="A33" s="1" t="s">
        <v>192</v>
      </c>
      <c r="B33" s="1" t="s">
        <v>465</v>
      </c>
      <c r="C33" s="1" t="s">
        <v>466</v>
      </c>
      <c r="D33" s="1" t="s">
        <v>129</v>
      </c>
      <c r="E33" s="1" t="s">
        <v>97</v>
      </c>
      <c r="F33" s="2" t="s">
        <v>15</v>
      </c>
      <c r="G33" s="9">
        <v>127.5</v>
      </c>
      <c r="H33" s="9">
        <f t="shared" si="2"/>
        <v>32.900000000000006</v>
      </c>
      <c r="I33" s="12">
        <v>0</v>
      </c>
      <c r="J33" s="9">
        <f t="shared" si="3"/>
        <v>32.900000000000006</v>
      </c>
      <c r="K33" s="16">
        <f>RANK(J33,$J$28:J$47,1)</f>
        <v>6</v>
      </c>
    </row>
    <row r="34" spans="1:11" ht="39.950000000000003" customHeight="1">
      <c r="A34" s="1" t="s">
        <v>477</v>
      </c>
      <c r="B34" s="1" t="s">
        <v>478</v>
      </c>
      <c r="C34" s="1" t="s">
        <v>479</v>
      </c>
      <c r="D34" s="1" t="s">
        <v>129</v>
      </c>
      <c r="E34" s="1" t="s">
        <v>24</v>
      </c>
      <c r="F34" s="2" t="s">
        <v>15</v>
      </c>
      <c r="G34" s="9">
        <v>126.5</v>
      </c>
      <c r="H34" s="9">
        <f t="shared" si="2"/>
        <v>33.400000000000006</v>
      </c>
      <c r="I34" s="12">
        <v>0</v>
      </c>
      <c r="J34" s="9">
        <f t="shared" si="3"/>
        <v>33.400000000000006</v>
      </c>
      <c r="K34" s="14">
        <f>RANK(J34,$J$28:J$47,1)</f>
        <v>7</v>
      </c>
    </row>
    <row r="35" spans="1:11" ht="39.950000000000003" customHeight="1">
      <c r="A35" s="1" t="s">
        <v>461</v>
      </c>
      <c r="B35" s="1" t="s">
        <v>417</v>
      </c>
      <c r="C35" s="1" t="s">
        <v>462</v>
      </c>
      <c r="D35" s="1" t="s">
        <v>19</v>
      </c>
      <c r="E35" s="1" t="s">
        <v>15</v>
      </c>
      <c r="F35" s="2" t="s">
        <v>15</v>
      </c>
      <c r="G35" s="9">
        <v>134</v>
      </c>
      <c r="H35" s="9">
        <f t="shared" si="2"/>
        <v>29.5</v>
      </c>
      <c r="I35" s="12">
        <v>4</v>
      </c>
      <c r="J35" s="9">
        <f t="shared" si="3"/>
        <v>33.5</v>
      </c>
      <c r="K35" s="14">
        <f>RANK(J35,$J$28:J$47,1)</f>
        <v>8</v>
      </c>
    </row>
    <row r="36" spans="1:11" ht="39.950000000000003" customHeight="1">
      <c r="A36" s="1" t="s">
        <v>492</v>
      </c>
      <c r="B36" s="1" t="s">
        <v>493</v>
      </c>
      <c r="C36" s="1" t="s">
        <v>494</v>
      </c>
      <c r="D36" s="1" t="s">
        <v>28</v>
      </c>
      <c r="E36" s="1" t="s">
        <v>15</v>
      </c>
      <c r="F36" s="2" t="s">
        <v>143</v>
      </c>
      <c r="G36" s="9">
        <v>130</v>
      </c>
      <c r="H36" s="9">
        <f t="shared" si="2"/>
        <v>31.599999999999994</v>
      </c>
      <c r="I36" s="12">
        <v>4</v>
      </c>
      <c r="J36" s="9">
        <f t="shared" si="3"/>
        <v>35.599999999999994</v>
      </c>
      <c r="K36" s="14">
        <f>RANK(J36,$J$28:J$47,1)</f>
        <v>9</v>
      </c>
    </row>
    <row r="37" spans="1:11" ht="39.950000000000003" customHeight="1">
      <c r="A37" s="1" t="s">
        <v>475</v>
      </c>
      <c r="B37" s="1" t="s">
        <v>476</v>
      </c>
      <c r="C37" s="1" t="s">
        <v>457</v>
      </c>
      <c r="D37" s="1" t="s">
        <v>129</v>
      </c>
      <c r="E37" s="1" t="s">
        <v>24</v>
      </c>
      <c r="F37" s="2" t="s">
        <v>15</v>
      </c>
      <c r="G37" s="9">
        <v>126</v>
      </c>
      <c r="H37" s="9">
        <f t="shared" si="2"/>
        <v>33.700000000000003</v>
      </c>
      <c r="I37" s="12">
        <f>0+2</f>
        <v>2</v>
      </c>
      <c r="J37" s="9">
        <f t="shared" si="3"/>
        <v>35.700000000000003</v>
      </c>
      <c r="K37" s="14">
        <f>RANK(J37,$J$28:J$47,1)</f>
        <v>10</v>
      </c>
    </row>
    <row r="38" spans="1:11" ht="39.950000000000003" customHeight="1">
      <c r="A38" s="1" t="s">
        <v>484</v>
      </c>
      <c r="B38" s="1" t="s">
        <v>485</v>
      </c>
      <c r="C38" s="1" t="s">
        <v>486</v>
      </c>
      <c r="D38" s="1" t="s">
        <v>65</v>
      </c>
      <c r="E38" s="1" t="s">
        <v>15</v>
      </c>
      <c r="F38" s="2" t="s">
        <v>15</v>
      </c>
      <c r="G38" s="9">
        <v>129</v>
      </c>
      <c r="H38" s="9">
        <f t="shared" si="2"/>
        <v>32.099999999999994</v>
      </c>
      <c r="I38" s="12">
        <v>4</v>
      </c>
      <c r="J38" s="9">
        <f t="shared" si="3"/>
        <v>36.099999999999994</v>
      </c>
      <c r="K38" s="14">
        <f>RANK(J38,$J$28:J$47,1)</f>
        <v>11</v>
      </c>
    </row>
    <row r="39" spans="1:11" ht="39.950000000000003" customHeight="1">
      <c r="A39" s="1" t="s">
        <v>467</v>
      </c>
      <c r="B39" s="1" t="s">
        <v>404</v>
      </c>
      <c r="C39" s="1" t="s">
        <v>468</v>
      </c>
      <c r="D39" s="1" t="s">
        <v>134</v>
      </c>
      <c r="E39" s="1" t="s">
        <v>15</v>
      </c>
      <c r="F39" s="2" t="s">
        <v>15</v>
      </c>
      <c r="G39" s="9">
        <v>121</v>
      </c>
      <c r="H39" s="9">
        <f t="shared" si="2"/>
        <v>36.299999999999997</v>
      </c>
      <c r="I39" s="12">
        <v>0</v>
      </c>
      <c r="J39" s="9">
        <f t="shared" si="3"/>
        <v>36.299999999999997</v>
      </c>
      <c r="K39" s="14">
        <f>RANK(J39,$J$28:J$47,1)</f>
        <v>12</v>
      </c>
    </row>
    <row r="40" spans="1:11" ht="39.950000000000003" customHeight="1">
      <c r="A40" s="1" t="s">
        <v>71</v>
      </c>
      <c r="B40" s="1" t="s">
        <v>473</v>
      </c>
      <c r="C40" s="1" t="s">
        <v>474</v>
      </c>
      <c r="D40" s="1" t="s">
        <v>116</v>
      </c>
      <c r="E40" s="1" t="s">
        <v>14</v>
      </c>
      <c r="F40" s="2" t="s">
        <v>15</v>
      </c>
      <c r="G40" s="9">
        <v>128</v>
      </c>
      <c r="H40" s="9">
        <f t="shared" si="2"/>
        <v>32.599999999999994</v>
      </c>
      <c r="I40" s="12">
        <v>4</v>
      </c>
      <c r="J40" s="9">
        <f t="shared" si="3"/>
        <v>36.599999999999994</v>
      </c>
      <c r="K40" s="14">
        <f>RANK(J40,$J$28:J$47,1)</f>
        <v>13</v>
      </c>
    </row>
    <row r="41" spans="1:11" ht="39.950000000000003" customHeight="1">
      <c r="A41" s="1" t="s">
        <v>204</v>
      </c>
      <c r="B41" s="1" t="s">
        <v>404</v>
      </c>
      <c r="C41" s="1" t="s">
        <v>469</v>
      </c>
      <c r="D41" s="1" t="s">
        <v>134</v>
      </c>
      <c r="E41" s="1" t="s">
        <v>15</v>
      </c>
      <c r="F41" s="2" t="s">
        <v>470</v>
      </c>
      <c r="G41" s="9">
        <v>120</v>
      </c>
      <c r="H41" s="9">
        <f t="shared" si="2"/>
        <v>36.799999999999997</v>
      </c>
      <c r="I41" s="12">
        <v>0</v>
      </c>
      <c r="J41" s="9">
        <f t="shared" si="3"/>
        <v>36.799999999999997</v>
      </c>
      <c r="K41" s="14">
        <f>RANK(J41,$J$28:J$47,1)</f>
        <v>14</v>
      </c>
    </row>
    <row r="42" spans="1:11" ht="39.950000000000003" customHeight="1">
      <c r="A42" s="1" t="s">
        <v>481</v>
      </c>
      <c r="B42" s="1" t="s">
        <v>482</v>
      </c>
      <c r="C42" s="1" t="s">
        <v>483</v>
      </c>
      <c r="D42" s="1" t="s">
        <v>65</v>
      </c>
      <c r="E42" s="1" t="s">
        <v>15</v>
      </c>
      <c r="F42" s="2" t="s">
        <v>15</v>
      </c>
      <c r="G42" s="9">
        <v>126</v>
      </c>
      <c r="H42" s="9">
        <f t="shared" si="2"/>
        <v>33.700000000000003</v>
      </c>
      <c r="I42" s="12">
        <v>4</v>
      </c>
      <c r="J42" s="9">
        <f t="shared" si="3"/>
        <v>37.700000000000003</v>
      </c>
      <c r="K42" s="14">
        <f>RANK(J42,$J$28:J$47,1)</f>
        <v>15</v>
      </c>
    </row>
    <row r="43" spans="1:11" ht="39.950000000000003" customHeight="1">
      <c r="A43" s="1" t="s">
        <v>345</v>
      </c>
      <c r="B43" s="1" t="s">
        <v>455</v>
      </c>
      <c r="C43" s="1" t="s">
        <v>456</v>
      </c>
      <c r="D43" s="1" t="s">
        <v>74</v>
      </c>
      <c r="E43" s="1" t="s">
        <v>437</v>
      </c>
      <c r="F43" s="2" t="s">
        <v>15</v>
      </c>
      <c r="G43" s="9">
        <v>117.5</v>
      </c>
      <c r="H43" s="9">
        <f t="shared" si="2"/>
        <v>38.200000000000003</v>
      </c>
      <c r="I43" s="12">
        <v>0</v>
      </c>
      <c r="J43" s="9">
        <f t="shared" si="3"/>
        <v>38.200000000000003</v>
      </c>
      <c r="K43" s="14">
        <f>RANK(J43,$J$28:J$47,1)</f>
        <v>16</v>
      </c>
    </row>
    <row r="44" spans="1:11" ht="39.950000000000003" customHeight="1">
      <c r="A44" s="1" t="s">
        <v>212</v>
      </c>
      <c r="B44" s="1" t="s">
        <v>487</v>
      </c>
      <c r="C44" s="1" t="s">
        <v>488</v>
      </c>
      <c r="D44" s="1" t="s">
        <v>120</v>
      </c>
      <c r="E44" s="1" t="s">
        <v>133</v>
      </c>
      <c r="F44" s="2" t="s">
        <v>15</v>
      </c>
      <c r="G44" s="9">
        <v>131.5</v>
      </c>
      <c r="H44" s="9">
        <f t="shared" si="2"/>
        <v>30.799999999999997</v>
      </c>
      <c r="I44" s="12">
        <v>8</v>
      </c>
      <c r="J44" s="9">
        <f t="shared" si="3"/>
        <v>38.799999999999997</v>
      </c>
      <c r="K44" s="14">
        <f>RANK(J44,$J$28:J$47,1)</f>
        <v>17</v>
      </c>
    </row>
    <row r="45" spans="1:11" ht="39.950000000000003" customHeight="1">
      <c r="A45" s="1" t="s">
        <v>16</v>
      </c>
      <c r="B45" s="1" t="s">
        <v>131</v>
      </c>
      <c r="C45" s="1" t="s">
        <v>480</v>
      </c>
      <c r="D45" s="1" t="s">
        <v>129</v>
      </c>
      <c r="E45" s="1" t="s">
        <v>112</v>
      </c>
      <c r="F45" s="2" t="s">
        <v>15</v>
      </c>
      <c r="G45" s="9">
        <v>115.5</v>
      </c>
      <c r="H45" s="9">
        <f t="shared" si="2"/>
        <v>39.200000000000003</v>
      </c>
      <c r="I45" s="12">
        <v>0</v>
      </c>
      <c r="J45" s="9">
        <f t="shared" si="3"/>
        <v>39.200000000000003</v>
      </c>
      <c r="K45" s="14">
        <f>RANK(J45,$J$28:J$47,1)</f>
        <v>18</v>
      </c>
    </row>
    <row r="46" spans="1:11" ht="39.950000000000003" customHeight="1">
      <c r="A46" s="1" t="s">
        <v>453</v>
      </c>
      <c r="B46" s="1" t="s">
        <v>435</v>
      </c>
      <c r="C46" s="1" t="s">
        <v>454</v>
      </c>
      <c r="D46" s="1" t="s">
        <v>74</v>
      </c>
      <c r="E46" s="1" t="s">
        <v>430</v>
      </c>
      <c r="F46" s="2" t="s">
        <v>15</v>
      </c>
      <c r="G46" s="9">
        <v>114</v>
      </c>
      <c r="H46" s="9">
        <f t="shared" si="2"/>
        <v>40</v>
      </c>
      <c r="I46" s="12">
        <v>4</v>
      </c>
      <c r="J46" s="9">
        <f t="shared" si="3"/>
        <v>44</v>
      </c>
      <c r="K46" s="14">
        <f>RANK(J46,$J$28:J$47,1)</f>
        <v>19</v>
      </c>
    </row>
    <row r="47" spans="1:11" ht="39.950000000000003" customHeight="1">
      <c r="A47" s="1" t="s">
        <v>489</v>
      </c>
      <c r="B47" s="1" t="s">
        <v>490</v>
      </c>
      <c r="C47" s="1" t="s">
        <v>491</v>
      </c>
      <c r="D47" s="1" t="s">
        <v>28</v>
      </c>
      <c r="E47" s="1" t="s">
        <v>15</v>
      </c>
      <c r="F47" s="2" t="s">
        <v>15</v>
      </c>
      <c r="G47" s="9">
        <v>115</v>
      </c>
      <c r="H47" s="9">
        <f t="shared" si="2"/>
        <v>39.5</v>
      </c>
      <c r="I47" s="12" t="s">
        <v>522</v>
      </c>
      <c r="J47" s="9" t="s">
        <v>522</v>
      </c>
      <c r="K47" s="14" t="s">
        <v>522</v>
      </c>
    </row>
  </sheetData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3" verticalDpi="0" r:id="rId1"/>
  <headerFooter>
    <oddHeader>&amp;LAREA 4
COMBINED TRAINING&amp;C&amp;"Arial,Bold"&amp;16JUNIOR INDIVIDUALS&amp;RBISHOP BURTON
3 APRIL 2016</oddHeader>
  </headerFooter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tabSelected="1" zoomScale="75" zoomScaleNormal="75" workbookViewId="0">
      <selection activeCell="I1" sqref="I1:I65536"/>
    </sheetView>
  </sheetViews>
  <sheetFormatPr defaultRowHeight="30" customHeight="1"/>
  <cols>
    <col min="1" max="1" width="5" style="3" customWidth="1"/>
    <col min="2" max="2" width="3.5703125" style="3" bestFit="1" customWidth="1"/>
    <col min="3" max="3" width="4.5703125" style="3" customWidth="1"/>
    <col min="4" max="4" width="13.140625" style="21" customWidth="1"/>
    <col min="5" max="5" width="16.42578125" style="21" customWidth="1"/>
    <col min="6" max="6" width="33.7109375" style="21" customWidth="1"/>
    <col min="7" max="7" width="18" style="21" customWidth="1"/>
    <col min="8" max="8" width="27.28515625" style="21" customWidth="1"/>
    <col min="9" max="9" width="9.28515625" style="10" customWidth="1"/>
    <col min="10" max="10" width="9.28515625" style="3" customWidth="1"/>
    <col min="11" max="12" width="9.28515625" style="10" customWidth="1"/>
    <col min="13" max="13" width="9.28515625" style="40" customWidth="1"/>
    <col min="14" max="16384" width="9.140625" style="21"/>
  </cols>
  <sheetData>
    <row r="1" spans="1:13" s="17" customFormat="1" ht="30" customHeight="1">
      <c r="A1" s="23" t="s">
        <v>0</v>
      </c>
      <c r="B1" s="23" t="s">
        <v>495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4" t="s">
        <v>497</v>
      </c>
      <c r="J1" s="23" t="s">
        <v>500</v>
      </c>
      <c r="K1" s="24" t="s">
        <v>498</v>
      </c>
      <c r="L1" s="25" t="s">
        <v>525</v>
      </c>
      <c r="M1" s="61" t="s">
        <v>499</v>
      </c>
    </row>
    <row r="2" spans="1:13" ht="30" customHeight="1">
      <c r="A2" s="41" t="s">
        <v>8</v>
      </c>
      <c r="B2" s="42" t="s">
        <v>9</v>
      </c>
      <c r="C2" s="43">
        <v>64</v>
      </c>
      <c r="D2" s="44" t="s">
        <v>71</v>
      </c>
      <c r="E2" s="44" t="s">
        <v>72</v>
      </c>
      <c r="F2" s="44" t="s">
        <v>73</v>
      </c>
      <c r="G2" s="44" t="s">
        <v>74</v>
      </c>
      <c r="H2" s="44" t="s">
        <v>75</v>
      </c>
      <c r="I2" s="45">
        <v>37.75</v>
      </c>
      <c r="J2" s="42">
        <v>0</v>
      </c>
      <c r="K2" s="45">
        <v>37.75</v>
      </c>
      <c r="L2" s="45">
        <f>K2+K3+K5</f>
        <v>107.55</v>
      </c>
      <c r="M2" s="57"/>
    </row>
    <row r="3" spans="1:13" ht="30" customHeight="1">
      <c r="A3" s="46" t="s">
        <v>8</v>
      </c>
      <c r="B3" s="18" t="s">
        <v>145</v>
      </c>
      <c r="C3" s="19">
        <v>103</v>
      </c>
      <c r="D3" s="20" t="s">
        <v>189</v>
      </c>
      <c r="E3" s="20" t="s">
        <v>190</v>
      </c>
      <c r="F3" s="20" t="s">
        <v>191</v>
      </c>
      <c r="G3" s="20" t="s">
        <v>74</v>
      </c>
      <c r="H3" s="20" t="s">
        <v>75</v>
      </c>
      <c r="I3" s="22">
        <v>33.5</v>
      </c>
      <c r="J3" s="18">
        <v>0</v>
      </c>
      <c r="K3" s="22">
        <v>33.5</v>
      </c>
      <c r="L3" s="22"/>
      <c r="M3" s="58"/>
    </row>
    <row r="4" spans="1:13" ht="30" customHeight="1">
      <c r="A4" s="46" t="s">
        <v>242</v>
      </c>
      <c r="B4" s="18" t="s">
        <v>9</v>
      </c>
      <c r="C4" s="19">
        <v>125</v>
      </c>
      <c r="D4" s="20" t="s">
        <v>10</v>
      </c>
      <c r="E4" s="20" t="s">
        <v>190</v>
      </c>
      <c r="F4" s="20" t="s">
        <v>243</v>
      </c>
      <c r="G4" s="20" t="s">
        <v>74</v>
      </c>
      <c r="H4" s="20" t="s">
        <v>75</v>
      </c>
      <c r="I4" s="22">
        <v>31.6</v>
      </c>
      <c r="J4" s="18">
        <v>8</v>
      </c>
      <c r="K4" s="22">
        <v>39.6</v>
      </c>
      <c r="L4" s="22"/>
      <c r="M4" s="58"/>
    </row>
    <row r="5" spans="1:13" ht="30" customHeight="1">
      <c r="A5" s="47" t="s">
        <v>242</v>
      </c>
      <c r="B5" s="48" t="s">
        <v>145</v>
      </c>
      <c r="C5" s="49">
        <v>161</v>
      </c>
      <c r="D5" s="50" t="s">
        <v>320</v>
      </c>
      <c r="E5" s="50" t="s">
        <v>321</v>
      </c>
      <c r="F5" s="50" t="s">
        <v>322</v>
      </c>
      <c r="G5" s="50" t="s">
        <v>74</v>
      </c>
      <c r="H5" s="50" t="s">
        <v>75</v>
      </c>
      <c r="I5" s="51">
        <v>36.299999999999997</v>
      </c>
      <c r="J5" s="48">
        <v>0</v>
      </c>
      <c r="K5" s="51">
        <v>36.299999999999997</v>
      </c>
      <c r="L5" s="51"/>
      <c r="M5" s="59"/>
    </row>
    <row r="6" spans="1:13" ht="30" customHeight="1">
      <c r="A6" s="41" t="s">
        <v>8</v>
      </c>
      <c r="B6" s="42" t="s">
        <v>9</v>
      </c>
      <c r="C6" s="43">
        <v>65</v>
      </c>
      <c r="D6" s="44" t="s">
        <v>76</v>
      </c>
      <c r="E6" s="44" t="s">
        <v>77</v>
      </c>
      <c r="F6" s="44" t="s">
        <v>78</v>
      </c>
      <c r="G6" s="44" t="s">
        <v>74</v>
      </c>
      <c r="H6" s="44" t="s">
        <v>79</v>
      </c>
      <c r="I6" s="45">
        <v>39</v>
      </c>
      <c r="J6" s="42">
        <v>4</v>
      </c>
      <c r="K6" s="45">
        <v>43</v>
      </c>
      <c r="L6" s="45">
        <f>K6+K7+K9</f>
        <v>121.85</v>
      </c>
      <c r="M6" s="57"/>
    </row>
    <row r="7" spans="1:13" ht="30" customHeight="1">
      <c r="A7" s="46" t="s">
        <v>8</v>
      </c>
      <c r="B7" s="18" t="s">
        <v>145</v>
      </c>
      <c r="C7" s="19">
        <v>104</v>
      </c>
      <c r="D7" s="20" t="s">
        <v>192</v>
      </c>
      <c r="E7" s="20" t="s">
        <v>193</v>
      </c>
      <c r="F7" s="20" t="s">
        <v>194</v>
      </c>
      <c r="G7" s="20" t="s">
        <v>74</v>
      </c>
      <c r="H7" s="20" t="s">
        <v>79</v>
      </c>
      <c r="I7" s="22">
        <v>33.75</v>
      </c>
      <c r="J7" s="18">
        <v>4</v>
      </c>
      <c r="K7" s="22">
        <v>37.75</v>
      </c>
      <c r="L7" s="22"/>
      <c r="M7" s="58"/>
    </row>
    <row r="8" spans="1:13" ht="30" customHeight="1">
      <c r="A8" s="46" t="s">
        <v>242</v>
      </c>
      <c r="B8" s="18" t="s">
        <v>9</v>
      </c>
      <c r="C8" s="19">
        <v>126</v>
      </c>
      <c r="D8" s="20" t="s">
        <v>244</v>
      </c>
      <c r="E8" s="20" t="s">
        <v>245</v>
      </c>
      <c r="F8" s="20" t="s">
        <v>246</v>
      </c>
      <c r="G8" s="20" t="s">
        <v>74</v>
      </c>
      <c r="H8" s="20" t="s">
        <v>79</v>
      </c>
      <c r="I8" s="22">
        <v>40.299999999999997</v>
      </c>
      <c r="J8" s="18" t="s">
        <v>522</v>
      </c>
      <c r="K8" s="22" t="s">
        <v>522</v>
      </c>
      <c r="L8" s="22"/>
      <c r="M8" s="58"/>
    </row>
    <row r="9" spans="1:13" ht="30" customHeight="1">
      <c r="A9" s="47" t="s">
        <v>242</v>
      </c>
      <c r="B9" s="48" t="s">
        <v>145</v>
      </c>
      <c r="C9" s="49">
        <v>162</v>
      </c>
      <c r="D9" s="50" t="s">
        <v>323</v>
      </c>
      <c r="E9" s="50" t="s">
        <v>324</v>
      </c>
      <c r="F9" s="50" t="s">
        <v>325</v>
      </c>
      <c r="G9" s="50" t="s">
        <v>74</v>
      </c>
      <c r="H9" s="50" t="s">
        <v>79</v>
      </c>
      <c r="I9" s="51">
        <v>32.1</v>
      </c>
      <c r="J9" s="48">
        <v>9</v>
      </c>
      <c r="K9" s="51">
        <v>41.1</v>
      </c>
      <c r="L9" s="51"/>
      <c r="M9" s="59"/>
    </row>
    <row r="10" spans="1:13" ht="30" customHeight="1">
      <c r="A10" s="41" t="s">
        <v>8</v>
      </c>
      <c r="B10" s="42" t="s">
        <v>9</v>
      </c>
      <c r="C10" s="43">
        <v>67</v>
      </c>
      <c r="D10" s="44" t="s">
        <v>85</v>
      </c>
      <c r="E10" s="44" t="s">
        <v>86</v>
      </c>
      <c r="F10" s="44" t="s">
        <v>87</v>
      </c>
      <c r="G10" s="44" t="s">
        <v>74</v>
      </c>
      <c r="H10" s="44" t="s">
        <v>88</v>
      </c>
      <c r="I10" s="45">
        <v>37.25</v>
      </c>
      <c r="J10" s="42">
        <v>33</v>
      </c>
      <c r="K10" s="45">
        <v>70.25</v>
      </c>
      <c r="L10" s="45">
        <f>SUM(K10:K12)</f>
        <v>139.19999999999999</v>
      </c>
      <c r="M10" s="57"/>
    </row>
    <row r="11" spans="1:13" ht="30" customHeight="1">
      <c r="A11" s="46" t="s">
        <v>8</v>
      </c>
      <c r="B11" s="18" t="s">
        <v>145</v>
      </c>
      <c r="C11" s="19">
        <v>105</v>
      </c>
      <c r="D11" s="20" t="s">
        <v>195</v>
      </c>
      <c r="E11" s="20" t="s">
        <v>196</v>
      </c>
      <c r="F11" s="20" t="s">
        <v>197</v>
      </c>
      <c r="G11" s="20" t="s">
        <v>74</v>
      </c>
      <c r="H11" s="20" t="s">
        <v>88</v>
      </c>
      <c r="I11" s="22">
        <v>34.75</v>
      </c>
      <c r="J11" s="18">
        <v>0</v>
      </c>
      <c r="K11" s="22">
        <v>34.75</v>
      </c>
      <c r="L11" s="22"/>
      <c r="M11" s="58"/>
    </row>
    <row r="12" spans="1:13" ht="30" customHeight="1">
      <c r="A12" s="46" t="s">
        <v>242</v>
      </c>
      <c r="B12" s="18" t="s">
        <v>9</v>
      </c>
      <c r="C12" s="19">
        <v>157</v>
      </c>
      <c r="D12" s="20" t="s">
        <v>309</v>
      </c>
      <c r="E12" s="20" t="s">
        <v>310</v>
      </c>
      <c r="F12" s="20" t="s">
        <v>311</v>
      </c>
      <c r="G12" s="20" t="s">
        <v>74</v>
      </c>
      <c r="H12" s="20" t="s">
        <v>88</v>
      </c>
      <c r="I12" s="22">
        <v>34.200000000000003</v>
      </c>
      <c r="J12" s="18">
        <v>0</v>
      </c>
      <c r="K12" s="22">
        <v>34.200000000000003</v>
      </c>
      <c r="L12" s="22"/>
      <c r="M12" s="58"/>
    </row>
    <row r="13" spans="1:13" ht="30" customHeight="1">
      <c r="A13" s="52" t="s">
        <v>242</v>
      </c>
      <c r="B13" s="53" t="s">
        <v>145</v>
      </c>
      <c r="C13" s="53">
        <v>193</v>
      </c>
      <c r="D13" s="54" t="s">
        <v>320</v>
      </c>
      <c r="E13" s="54" t="s">
        <v>321</v>
      </c>
      <c r="F13" s="54" t="s">
        <v>393</v>
      </c>
      <c r="G13" s="54" t="s">
        <v>74</v>
      </c>
      <c r="H13" s="54" t="s">
        <v>88</v>
      </c>
      <c r="I13" s="55">
        <v>35.299999999999997</v>
      </c>
      <c r="J13" s="53" t="s">
        <v>524</v>
      </c>
      <c r="K13" s="55" t="s">
        <v>524</v>
      </c>
      <c r="L13" s="55"/>
      <c r="M13" s="60"/>
    </row>
    <row r="14" spans="1:13" ht="30" customHeight="1">
      <c r="A14" s="41" t="s">
        <v>8</v>
      </c>
      <c r="B14" s="42" t="s">
        <v>9</v>
      </c>
      <c r="C14" s="43">
        <v>68</v>
      </c>
      <c r="D14" s="44" t="s">
        <v>89</v>
      </c>
      <c r="E14" s="44" t="s">
        <v>17</v>
      </c>
      <c r="F14" s="44" t="s">
        <v>90</v>
      </c>
      <c r="G14" s="44" t="s">
        <v>74</v>
      </c>
      <c r="H14" s="44" t="s">
        <v>91</v>
      </c>
      <c r="I14" s="45">
        <v>45.25</v>
      </c>
      <c r="J14" s="42">
        <v>0</v>
      </c>
      <c r="K14" s="45">
        <v>45.25</v>
      </c>
      <c r="L14" s="45">
        <f>K15+K16+K17</f>
        <v>96.300000000000011</v>
      </c>
      <c r="M14" s="57" t="s">
        <v>529</v>
      </c>
    </row>
    <row r="15" spans="1:13" ht="30" customHeight="1">
      <c r="A15" s="46" t="s">
        <v>8</v>
      </c>
      <c r="B15" s="18" t="s">
        <v>145</v>
      </c>
      <c r="C15" s="19">
        <v>106</v>
      </c>
      <c r="D15" s="20" t="s">
        <v>198</v>
      </c>
      <c r="E15" s="20" t="s">
        <v>199</v>
      </c>
      <c r="F15" s="20" t="s">
        <v>200</v>
      </c>
      <c r="G15" s="20" t="s">
        <v>74</v>
      </c>
      <c r="H15" s="20" t="s">
        <v>91</v>
      </c>
      <c r="I15" s="22">
        <v>34.5</v>
      </c>
      <c r="J15" s="18">
        <v>0</v>
      </c>
      <c r="K15" s="22">
        <v>34.5</v>
      </c>
      <c r="L15" s="22"/>
      <c r="M15" s="58"/>
    </row>
    <row r="16" spans="1:13" ht="30" customHeight="1">
      <c r="A16" s="46" t="s">
        <v>242</v>
      </c>
      <c r="B16" s="18" t="s">
        <v>9</v>
      </c>
      <c r="C16" s="19">
        <v>158</v>
      </c>
      <c r="D16" s="20" t="s">
        <v>312</v>
      </c>
      <c r="E16" s="20" t="s">
        <v>313</v>
      </c>
      <c r="F16" s="20" t="s">
        <v>314</v>
      </c>
      <c r="G16" s="20" t="s">
        <v>74</v>
      </c>
      <c r="H16" s="20" t="s">
        <v>91</v>
      </c>
      <c r="I16" s="22">
        <v>27.1</v>
      </c>
      <c r="J16" s="18">
        <v>0</v>
      </c>
      <c r="K16" s="22">
        <v>27.1</v>
      </c>
      <c r="L16" s="22"/>
      <c r="M16" s="58"/>
    </row>
    <row r="17" spans="1:13" ht="30" customHeight="1">
      <c r="A17" s="52" t="s">
        <v>242</v>
      </c>
      <c r="B17" s="53" t="s">
        <v>145</v>
      </c>
      <c r="C17" s="53">
        <v>194</v>
      </c>
      <c r="D17" s="54" t="s">
        <v>518</v>
      </c>
      <c r="E17" s="54" t="s">
        <v>519</v>
      </c>
      <c r="F17" s="54" t="s">
        <v>520</v>
      </c>
      <c r="G17" s="54" t="s">
        <v>74</v>
      </c>
      <c r="H17" s="54" t="s">
        <v>91</v>
      </c>
      <c r="I17" s="55">
        <v>34.700000000000003</v>
      </c>
      <c r="J17" s="53">
        <v>0</v>
      </c>
      <c r="K17" s="55">
        <v>34.700000000000003</v>
      </c>
      <c r="L17" s="55"/>
      <c r="M17" s="60"/>
    </row>
    <row r="18" spans="1:13" ht="30" customHeight="1">
      <c r="A18" s="41" t="s">
        <v>8</v>
      </c>
      <c r="B18" s="42" t="s">
        <v>145</v>
      </c>
      <c r="C18" s="43">
        <v>107</v>
      </c>
      <c r="D18" s="44" t="s">
        <v>201</v>
      </c>
      <c r="E18" s="44" t="s">
        <v>202</v>
      </c>
      <c r="F18" s="44" t="s">
        <v>203</v>
      </c>
      <c r="G18" s="44" t="s">
        <v>142</v>
      </c>
      <c r="H18" s="44" t="s">
        <v>15</v>
      </c>
      <c r="I18" s="45">
        <v>35.25</v>
      </c>
      <c r="J18" s="42">
        <v>0</v>
      </c>
      <c r="K18" s="45">
        <v>35.25</v>
      </c>
      <c r="L18" s="45">
        <f>K18+K20+K21</f>
        <v>114</v>
      </c>
      <c r="M18" s="57"/>
    </row>
    <row r="19" spans="1:13" ht="30" customHeight="1">
      <c r="A19" s="46" t="s">
        <v>242</v>
      </c>
      <c r="B19" s="18" t="s">
        <v>9</v>
      </c>
      <c r="C19" s="19">
        <v>148</v>
      </c>
      <c r="D19" s="20" t="s">
        <v>290</v>
      </c>
      <c r="E19" s="20" t="s">
        <v>291</v>
      </c>
      <c r="F19" s="20" t="s">
        <v>292</v>
      </c>
      <c r="G19" s="20" t="s">
        <v>142</v>
      </c>
      <c r="H19" s="20" t="s">
        <v>15</v>
      </c>
      <c r="I19" s="22">
        <v>38.200000000000003</v>
      </c>
      <c r="J19" s="18">
        <v>12</v>
      </c>
      <c r="K19" s="22">
        <v>50.2</v>
      </c>
      <c r="L19" s="22"/>
      <c r="M19" s="58"/>
    </row>
    <row r="20" spans="1:13" ht="30" customHeight="1">
      <c r="A20" s="46" t="s">
        <v>242</v>
      </c>
      <c r="B20" s="18" t="s">
        <v>145</v>
      </c>
      <c r="C20" s="19">
        <v>184</v>
      </c>
      <c r="D20" s="20" t="s">
        <v>371</v>
      </c>
      <c r="E20" s="20" t="s">
        <v>372</v>
      </c>
      <c r="F20" s="20" t="s">
        <v>373</v>
      </c>
      <c r="G20" s="20" t="s">
        <v>142</v>
      </c>
      <c r="H20" s="20" t="s">
        <v>15</v>
      </c>
      <c r="I20" s="22">
        <v>34.5</v>
      </c>
      <c r="J20" s="18">
        <v>12</v>
      </c>
      <c r="K20" s="22">
        <v>46.5</v>
      </c>
      <c r="L20" s="22"/>
      <c r="M20" s="58"/>
    </row>
    <row r="21" spans="1:13" ht="30" customHeight="1">
      <c r="A21" s="47" t="s">
        <v>8</v>
      </c>
      <c r="B21" s="48" t="s">
        <v>9</v>
      </c>
      <c r="C21" s="49">
        <v>86</v>
      </c>
      <c r="D21" s="50" t="s">
        <v>139</v>
      </c>
      <c r="E21" s="50" t="s">
        <v>140</v>
      </c>
      <c r="F21" s="50" t="s">
        <v>141</v>
      </c>
      <c r="G21" s="50" t="s">
        <v>142</v>
      </c>
      <c r="H21" s="50" t="s">
        <v>143</v>
      </c>
      <c r="I21" s="51">
        <v>28.25</v>
      </c>
      <c r="J21" s="48">
        <v>4</v>
      </c>
      <c r="K21" s="51">
        <v>32.25</v>
      </c>
      <c r="L21" s="51"/>
      <c r="M21" s="59"/>
    </row>
    <row r="22" spans="1:13" ht="30" customHeight="1">
      <c r="A22" s="41" t="s">
        <v>8</v>
      </c>
      <c r="B22" s="42" t="s">
        <v>9</v>
      </c>
      <c r="C22" s="43">
        <v>59</v>
      </c>
      <c r="D22" s="44" t="s">
        <v>48</v>
      </c>
      <c r="E22" s="44" t="s">
        <v>49</v>
      </c>
      <c r="F22" s="44" t="s">
        <v>50</v>
      </c>
      <c r="G22" s="44" t="s">
        <v>51</v>
      </c>
      <c r="H22" s="44" t="s">
        <v>52</v>
      </c>
      <c r="I22" s="45">
        <v>30.25</v>
      </c>
      <c r="J22" s="42">
        <v>4</v>
      </c>
      <c r="K22" s="45">
        <v>34.25</v>
      </c>
      <c r="L22" s="45">
        <f>K22+K24+K25</f>
        <v>103.44999999999999</v>
      </c>
      <c r="M22" s="57" t="s">
        <v>531</v>
      </c>
    </row>
    <row r="23" spans="1:13" ht="30" customHeight="1">
      <c r="A23" s="46" t="s">
        <v>8</v>
      </c>
      <c r="B23" s="18" t="s">
        <v>145</v>
      </c>
      <c r="C23" s="19">
        <v>98</v>
      </c>
      <c r="D23" s="20" t="s">
        <v>176</v>
      </c>
      <c r="E23" s="20" t="s">
        <v>177</v>
      </c>
      <c r="F23" s="20" t="s">
        <v>178</v>
      </c>
      <c r="G23" s="20" t="s">
        <v>51</v>
      </c>
      <c r="H23" s="20" t="s">
        <v>52</v>
      </c>
      <c r="I23" s="22">
        <v>39.75</v>
      </c>
      <c r="J23" s="18">
        <v>21</v>
      </c>
      <c r="K23" s="22">
        <v>60.75</v>
      </c>
      <c r="L23" s="22"/>
      <c r="M23" s="58"/>
    </row>
    <row r="24" spans="1:13" ht="30" customHeight="1">
      <c r="A24" s="46" t="s">
        <v>242</v>
      </c>
      <c r="B24" s="18" t="s">
        <v>9</v>
      </c>
      <c r="C24" s="19">
        <v>149</v>
      </c>
      <c r="D24" s="20" t="s">
        <v>293</v>
      </c>
      <c r="E24" s="20" t="s">
        <v>294</v>
      </c>
      <c r="F24" s="20" t="s">
        <v>295</v>
      </c>
      <c r="G24" s="20" t="s">
        <v>51</v>
      </c>
      <c r="H24" s="20" t="s">
        <v>52</v>
      </c>
      <c r="I24" s="22">
        <v>37.1</v>
      </c>
      <c r="J24" s="18">
        <v>0</v>
      </c>
      <c r="K24" s="22">
        <v>37.1</v>
      </c>
      <c r="L24" s="22"/>
      <c r="M24" s="58"/>
    </row>
    <row r="25" spans="1:13" ht="30" customHeight="1">
      <c r="A25" s="47" t="s">
        <v>242</v>
      </c>
      <c r="B25" s="48" t="s">
        <v>145</v>
      </c>
      <c r="C25" s="49">
        <v>185</v>
      </c>
      <c r="D25" s="50" t="s">
        <v>149</v>
      </c>
      <c r="E25" s="50" t="s">
        <v>130</v>
      </c>
      <c r="F25" s="50" t="s">
        <v>374</v>
      </c>
      <c r="G25" s="50" t="s">
        <v>56</v>
      </c>
      <c r="H25" s="50" t="s">
        <v>52</v>
      </c>
      <c r="I25" s="51">
        <v>32.1</v>
      </c>
      <c r="J25" s="48">
        <v>0</v>
      </c>
      <c r="K25" s="51">
        <v>32.1</v>
      </c>
      <c r="L25" s="51"/>
      <c r="M25" s="59"/>
    </row>
    <row r="26" spans="1:13" ht="30" customHeight="1">
      <c r="A26" s="41" t="s">
        <v>8</v>
      </c>
      <c r="B26" s="42" t="s">
        <v>9</v>
      </c>
      <c r="C26" s="43">
        <v>60</v>
      </c>
      <c r="D26" s="44" t="s">
        <v>53</v>
      </c>
      <c r="E26" s="44" t="s">
        <v>54</v>
      </c>
      <c r="F26" s="44" t="s">
        <v>55</v>
      </c>
      <c r="G26" s="44" t="s">
        <v>56</v>
      </c>
      <c r="H26" s="44" t="s">
        <v>57</v>
      </c>
      <c r="I26" s="45">
        <v>37</v>
      </c>
      <c r="J26" s="42">
        <v>13</v>
      </c>
      <c r="K26" s="45">
        <v>50</v>
      </c>
      <c r="L26" s="45">
        <f>K26+K28+K29</f>
        <v>134.6</v>
      </c>
      <c r="M26" s="57"/>
    </row>
    <row r="27" spans="1:13" ht="30" customHeight="1">
      <c r="A27" s="46" t="s">
        <v>8</v>
      </c>
      <c r="B27" s="18" t="s">
        <v>145</v>
      </c>
      <c r="C27" s="19">
        <v>99</v>
      </c>
      <c r="D27" s="20" t="s">
        <v>179</v>
      </c>
      <c r="E27" s="20" t="s">
        <v>177</v>
      </c>
      <c r="F27" s="20" t="s">
        <v>180</v>
      </c>
      <c r="G27" s="20" t="s">
        <v>56</v>
      </c>
      <c r="H27" s="20" t="s">
        <v>57</v>
      </c>
      <c r="I27" s="22">
        <v>39</v>
      </c>
      <c r="J27" s="18">
        <v>12</v>
      </c>
      <c r="K27" s="22">
        <v>51</v>
      </c>
      <c r="L27" s="22"/>
      <c r="M27" s="58"/>
    </row>
    <row r="28" spans="1:13" ht="30" customHeight="1">
      <c r="A28" s="46" t="s">
        <v>242</v>
      </c>
      <c r="B28" s="18" t="s">
        <v>9</v>
      </c>
      <c r="C28" s="19">
        <v>150</v>
      </c>
      <c r="D28" s="20" t="s">
        <v>296</v>
      </c>
      <c r="E28" s="20" t="s">
        <v>297</v>
      </c>
      <c r="F28" s="20" t="s">
        <v>298</v>
      </c>
      <c r="G28" s="20" t="s">
        <v>56</v>
      </c>
      <c r="H28" s="20" t="s">
        <v>57</v>
      </c>
      <c r="I28" s="22">
        <v>36.799999999999997</v>
      </c>
      <c r="J28" s="18">
        <v>13</v>
      </c>
      <c r="K28" s="22">
        <v>49.8</v>
      </c>
      <c r="L28" s="22"/>
      <c r="M28" s="58"/>
    </row>
    <row r="29" spans="1:13" ht="30" customHeight="1">
      <c r="A29" s="47" t="s">
        <v>242</v>
      </c>
      <c r="B29" s="48" t="s">
        <v>145</v>
      </c>
      <c r="C29" s="49">
        <v>186</v>
      </c>
      <c r="D29" s="50" t="s">
        <v>375</v>
      </c>
      <c r="E29" s="50" t="s">
        <v>376</v>
      </c>
      <c r="F29" s="50" t="s">
        <v>377</v>
      </c>
      <c r="G29" s="50" t="s">
        <v>56</v>
      </c>
      <c r="H29" s="50" t="s">
        <v>57</v>
      </c>
      <c r="I29" s="51">
        <v>26.8</v>
      </c>
      <c r="J29" s="48">
        <v>8</v>
      </c>
      <c r="K29" s="51">
        <v>34.799999999999997</v>
      </c>
      <c r="L29" s="51"/>
      <c r="M29" s="59"/>
    </row>
    <row r="30" spans="1:13" ht="30" customHeight="1">
      <c r="A30" s="41" t="s">
        <v>8</v>
      </c>
      <c r="B30" s="42" t="s">
        <v>9</v>
      </c>
      <c r="C30" s="43">
        <v>74</v>
      </c>
      <c r="D30" s="44" t="s">
        <v>25</v>
      </c>
      <c r="E30" s="44" t="s">
        <v>26</v>
      </c>
      <c r="F30" s="44" t="s">
        <v>107</v>
      </c>
      <c r="G30" s="44" t="s">
        <v>28</v>
      </c>
      <c r="H30" s="44" t="s">
        <v>108</v>
      </c>
      <c r="I30" s="45">
        <v>38</v>
      </c>
      <c r="J30" s="42">
        <v>4</v>
      </c>
      <c r="K30" s="45">
        <v>42</v>
      </c>
      <c r="L30" s="45">
        <f>K30+K31+K33</f>
        <v>111.9</v>
      </c>
      <c r="M30" s="57"/>
    </row>
    <row r="31" spans="1:13" ht="30" customHeight="1">
      <c r="A31" s="46" t="s">
        <v>8</v>
      </c>
      <c r="B31" s="18" t="s">
        <v>145</v>
      </c>
      <c r="C31" s="19">
        <v>91</v>
      </c>
      <c r="D31" s="20" t="s">
        <v>155</v>
      </c>
      <c r="E31" s="20" t="s">
        <v>156</v>
      </c>
      <c r="F31" s="20" t="s">
        <v>157</v>
      </c>
      <c r="G31" s="20" t="s">
        <v>28</v>
      </c>
      <c r="H31" s="20" t="s">
        <v>108</v>
      </c>
      <c r="I31" s="22">
        <v>37.5</v>
      </c>
      <c r="J31" s="18">
        <v>0</v>
      </c>
      <c r="K31" s="22">
        <v>37.5</v>
      </c>
      <c r="L31" s="22"/>
      <c r="M31" s="58"/>
    </row>
    <row r="32" spans="1:13" ht="30" customHeight="1">
      <c r="A32" s="46" t="s">
        <v>242</v>
      </c>
      <c r="B32" s="18" t="s">
        <v>9</v>
      </c>
      <c r="C32" s="19">
        <v>132</v>
      </c>
      <c r="D32" s="20" t="s">
        <v>260</v>
      </c>
      <c r="E32" s="20" t="s">
        <v>261</v>
      </c>
      <c r="F32" s="20" t="s">
        <v>262</v>
      </c>
      <c r="G32" s="20" t="s">
        <v>28</v>
      </c>
      <c r="H32" s="20" t="s">
        <v>108</v>
      </c>
      <c r="I32" s="22">
        <v>39.700000000000003</v>
      </c>
      <c r="J32" s="18" t="s">
        <v>522</v>
      </c>
      <c r="K32" s="22" t="s">
        <v>522</v>
      </c>
      <c r="L32" s="22"/>
      <c r="M32" s="58"/>
    </row>
    <row r="33" spans="1:13" ht="30" customHeight="1">
      <c r="A33" s="47" t="s">
        <v>242</v>
      </c>
      <c r="B33" s="48" t="s">
        <v>145</v>
      </c>
      <c r="C33" s="49">
        <v>168</v>
      </c>
      <c r="D33" s="50" t="s">
        <v>247</v>
      </c>
      <c r="E33" s="50" t="s">
        <v>339</v>
      </c>
      <c r="F33" s="50" t="s">
        <v>340</v>
      </c>
      <c r="G33" s="50" t="s">
        <v>28</v>
      </c>
      <c r="H33" s="50" t="s">
        <v>108</v>
      </c>
      <c r="I33" s="51">
        <v>28.4</v>
      </c>
      <c r="J33" s="48">
        <v>4</v>
      </c>
      <c r="K33" s="51">
        <v>32.4</v>
      </c>
      <c r="L33" s="51"/>
      <c r="M33" s="59"/>
    </row>
    <row r="34" spans="1:13" ht="30" customHeight="1">
      <c r="A34" s="41" t="s">
        <v>8</v>
      </c>
      <c r="B34" s="42" t="s">
        <v>9</v>
      </c>
      <c r="C34" s="43">
        <v>54</v>
      </c>
      <c r="D34" s="44" t="s">
        <v>25</v>
      </c>
      <c r="E34" s="44" t="s">
        <v>26</v>
      </c>
      <c r="F34" s="44" t="s">
        <v>27</v>
      </c>
      <c r="G34" s="44" t="s">
        <v>28</v>
      </c>
      <c r="H34" s="44" t="s">
        <v>29</v>
      </c>
      <c r="I34" s="45">
        <v>32.5</v>
      </c>
      <c r="J34" s="42" t="s">
        <v>522</v>
      </c>
      <c r="K34" s="45" t="s">
        <v>522</v>
      </c>
      <c r="L34" s="45" t="s">
        <v>522</v>
      </c>
      <c r="M34" s="57"/>
    </row>
    <row r="35" spans="1:13" ht="30" customHeight="1">
      <c r="A35" s="46" t="s">
        <v>8</v>
      </c>
      <c r="B35" s="18" t="s">
        <v>145</v>
      </c>
      <c r="C35" s="19">
        <v>92</v>
      </c>
      <c r="D35" s="20" t="s">
        <v>158</v>
      </c>
      <c r="E35" s="20" t="s">
        <v>159</v>
      </c>
      <c r="F35" s="20" t="s">
        <v>160</v>
      </c>
      <c r="G35" s="20" t="s">
        <v>28</v>
      </c>
      <c r="H35" s="20" t="s">
        <v>29</v>
      </c>
      <c r="I35" s="22">
        <v>37.25</v>
      </c>
      <c r="J35" s="18">
        <v>0</v>
      </c>
      <c r="K35" s="22">
        <v>37.25</v>
      </c>
      <c r="L35" s="22"/>
      <c r="M35" s="58"/>
    </row>
    <row r="36" spans="1:13" ht="30" customHeight="1">
      <c r="A36" s="46" t="s">
        <v>242</v>
      </c>
      <c r="B36" s="18" t="s">
        <v>9</v>
      </c>
      <c r="C36" s="19">
        <v>133</v>
      </c>
      <c r="D36" s="20" t="s">
        <v>35</v>
      </c>
      <c r="E36" s="20" t="s">
        <v>263</v>
      </c>
      <c r="F36" s="20" t="s">
        <v>264</v>
      </c>
      <c r="G36" s="20" t="s">
        <v>28</v>
      </c>
      <c r="H36" s="20" t="s">
        <v>29</v>
      </c>
      <c r="I36" s="22">
        <v>37.4</v>
      </c>
      <c r="J36" s="18">
        <v>12</v>
      </c>
      <c r="K36" s="22">
        <v>49.4</v>
      </c>
      <c r="L36" s="22"/>
      <c r="M36" s="58"/>
    </row>
    <row r="37" spans="1:13" ht="30" customHeight="1">
      <c r="A37" s="47" t="s">
        <v>242</v>
      </c>
      <c r="B37" s="48" t="s">
        <v>145</v>
      </c>
      <c r="C37" s="49">
        <v>169</v>
      </c>
      <c r="D37" s="50" t="s">
        <v>224</v>
      </c>
      <c r="E37" s="50" t="s">
        <v>321</v>
      </c>
      <c r="F37" s="50" t="s">
        <v>341</v>
      </c>
      <c r="G37" s="50" t="s">
        <v>28</v>
      </c>
      <c r="H37" s="50" t="s">
        <v>29</v>
      </c>
      <c r="I37" s="51" t="s">
        <v>517</v>
      </c>
      <c r="J37" s="48" t="s">
        <v>517</v>
      </c>
      <c r="K37" s="51" t="s">
        <v>517</v>
      </c>
      <c r="L37" s="51"/>
      <c r="M37" s="59"/>
    </row>
    <row r="38" spans="1:13" ht="30" customHeight="1">
      <c r="A38" s="41" t="s">
        <v>8</v>
      </c>
      <c r="B38" s="42" t="s">
        <v>9</v>
      </c>
      <c r="C38" s="43">
        <v>73</v>
      </c>
      <c r="D38" s="44" t="s">
        <v>503</v>
      </c>
      <c r="E38" s="44" t="s">
        <v>504</v>
      </c>
      <c r="F38" s="44" t="s">
        <v>505</v>
      </c>
      <c r="G38" s="44" t="s">
        <v>106</v>
      </c>
      <c r="H38" s="44" t="s">
        <v>97</v>
      </c>
      <c r="I38" s="45">
        <v>34</v>
      </c>
      <c r="J38" s="42">
        <v>8</v>
      </c>
      <c r="K38" s="45">
        <v>42</v>
      </c>
      <c r="L38" s="45">
        <f>SUM(K39:K41)</f>
        <v>91.75</v>
      </c>
      <c r="M38" s="57" t="s">
        <v>526</v>
      </c>
    </row>
    <row r="39" spans="1:13" ht="30" customHeight="1">
      <c r="A39" s="46" t="s">
        <v>8</v>
      </c>
      <c r="B39" s="18" t="s">
        <v>145</v>
      </c>
      <c r="C39" s="19">
        <v>110</v>
      </c>
      <c r="D39" s="20" t="s">
        <v>136</v>
      </c>
      <c r="E39" s="20" t="s">
        <v>210</v>
      </c>
      <c r="F39" s="20" t="s">
        <v>211</v>
      </c>
      <c r="G39" s="20" t="s">
        <v>106</v>
      </c>
      <c r="H39" s="20" t="s">
        <v>97</v>
      </c>
      <c r="I39" s="22">
        <v>36.25</v>
      </c>
      <c r="J39" s="18">
        <v>0</v>
      </c>
      <c r="K39" s="22">
        <v>36.25</v>
      </c>
      <c r="L39" s="22"/>
      <c r="M39" s="58"/>
    </row>
    <row r="40" spans="1:13" ht="30" customHeight="1">
      <c r="A40" s="46" t="s">
        <v>242</v>
      </c>
      <c r="B40" s="18" t="s">
        <v>9</v>
      </c>
      <c r="C40" s="19">
        <v>134</v>
      </c>
      <c r="D40" s="20" t="s">
        <v>511</v>
      </c>
      <c r="E40" s="20" t="s">
        <v>512</v>
      </c>
      <c r="F40" s="20" t="s">
        <v>513</v>
      </c>
      <c r="G40" s="20" t="s">
        <v>106</v>
      </c>
      <c r="H40" s="20" t="s">
        <v>97</v>
      </c>
      <c r="I40" s="22">
        <v>25.5</v>
      </c>
      <c r="J40" s="18">
        <v>0</v>
      </c>
      <c r="K40" s="22">
        <v>25.5</v>
      </c>
      <c r="L40" s="22"/>
      <c r="M40" s="58"/>
    </row>
    <row r="41" spans="1:13" ht="30" customHeight="1">
      <c r="A41" s="47" t="s">
        <v>242</v>
      </c>
      <c r="B41" s="48" t="s">
        <v>145</v>
      </c>
      <c r="C41" s="49">
        <v>170</v>
      </c>
      <c r="D41" s="50" t="s">
        <v>342</v>
      </c>
      <c r="E41" s="50" t="s">
        <v>343</v>
      </c>
      <c r="F41" s="50" t="s">
        <v>523</v>
      </c>
      <c r="G41" s="50" t="s">
        <v>106</v>
      </c>
      <c r="H41" s="50" t="s">
        <v>97</v>
      </c>
      <c r="I41" s="51">
        <v>30</v>
      </c>
      <c r="J41" s="48">
        <v>0</v>
      </c>
      <c r="K41" s="51">
        <v>30</v>
      </c>
      <c r="L41" s="51"/>
      <c r="M41" s="59"/>
    </row>
    <row r="42" spans="1:13" ht="30" customHeight="1">
      <c r="A42" s="41" t="s">
        <v>8</v>
      </c>
      <c r="B42" s="42" t="s">
        <v>9</v>
      </c>
      <c r="C42" s="43">
        <v>75</v>
      </c>
      <c r="D42" s="44" t="s">
        <v>35</v>
      </c>
      <c r="E42" s="44" t="s">
        <v>109</v>
      </c>
      <c r="F42" s="44" t="s">
        <v>110</v>
      </c>
      <c r="G42" s="44" t="s">
        <v>106</v>
      </c>
      <c r="H42" s="44" t="s">
        <v>111</v>
      </c>
      <c r="I42" s="45" t="s">
        <v>517</v>
      </c>
      <c r="J42" s="42" t="s">
        <v>517</v>
      </c>
      <c r="K42" s="45" t="s">
        <v>517</v>
      </c>
      <c r="L42" s="45" t="s">
        <v>522</v>
      </c>
      <c r="M42" s="57"/>
    </row>
    <row r="43" spans="1:13" ht="30" customHeight="1">
      <c r="A43" s="46" t="s">
        <v>8</v>
      </c>
      <c r="B43" s="18" t="s">
        <v>145</v>
      </c>
      <c r="C43" s="19">
        <v>112</v>
      </c>
      <c r="D43" s="20" t="s">
        <v>212</v>
      </c>
      <c r="E43" s="20" t="s">
        <v>213</v>
      </c>
      <c r="F43" s="20" t="s">
        <v>214</v>
      </c>
      <c r="G43" s="20" t="s">
        <v>106</v>
      </c>
      <c r="H43" s="20" t="s">
        <v>111</v>
      </c>
      <c r="I43" s="22">
        <v>33.25</v>
      </c>
      <c r="J43" s="18" t="s">
        <v>522</v>
      </c>
      <c r="K43" s="22" t="s">
        <v>522</v>
      </c>
      <c r="L43" s="22"/>
      <c r="M43" s="58"/>
    </row>
    <row r="44" spans="1:13" ht="30" customHeight="1">
      <c r="A44" s="46" t="s">
        <v>242</v>
      </c>
      <c r="B44" s="18" t="s">
        <v>9</v>
      </c>
      <c r="C44" s="19">
        <v>154</v>
      </c>
      <c r="D44" s="20" t="s">
        <v>236</v>
      </c>
      <c r="E44" s="20" t="s">
        <v>506</v>
      </c>
      <c r="F44" s="20" t="s">
        <v>514</v>
      </c>
      <c r="G44" s="20" t="s">
        <v>106</v>
      </c>
      <c r="H44" s="20" t="s">
        <v>111</v>
      </c>
      <c r="I44" s="22">
        <v>33.4</v>
      </c>
      <c r="J44" s="18">
        <v>0</v>
      </c>
      <c r="K44" s="22">
        <v>33.4</v>
      </c>
      <c r="L44" s="22"/>
      <c r="M44" s="58"/>
    </row>
    <row r="45" spans="1:13" ht="30" customHeight="1">
      <c r="A45" s="52" t="s">
        <v>242</v>
      </c>
      <c r="B45" s="53" t="s">
        <v>145</v>
      </c>
      <c r="C45" s="53">
        <v>190</v>
      </c>
      <c r="D45" s="54" t="s">
        <v>385</v>
      </c>
      <c r="E45" s="54" t="s">
        <v>386</v>
      </c>
      <c r="F45" s="54" t="s">
        <v>387</v>
      </c>
      <c r="G45" s="54" t="s">
        <v>106</v>
      </c>
      <c r="H45" s="54" t="s">
        <v>111</v>
      </c>
      <c r="I45" s="55">
        <v>37.1</v>
      </c>
      <c r="J45" s="53">
        <v>24</v>
      </c>
      <c r="K45" s="55">
        <v>61.1</v>
      </c>
      <c r="L45" s="55"/>
      <c r="M45" s="60"/>
    </row>
    <row r="46" spans="1:13" ht="30" customHeight="1">
      <c r="A46" s="41" t="s">
        <v>8</v>
      </c>
      <c r="B46" s="42" t="s">
        <v>9</v>
      </c>
      <c r="C46" s="43">
        <v>76</v>
      </c>
      <c r="D46" s="44" t="s">
        <v>236</v>
      </c>
      <c r="E46" s="44" t="s">
        <v>506</v>
      </c>
      <c r="F46" s="44" t="s">
        <v>507</v>
      </c>
      <c r="G46" s="44" t="s">
        <v>106</v>
      </c>
      <c r="H46" s="44" t="s">
        <v>112</v>
      </c>
      <c r="I46" s="45">
        <v>38.75</v>
      </c>
      <c r="J46" s="42">
        <v>16</v>
      </c>
      <c r="K46" s="45">
        <v>54.75</v>
      </c>
      <c r="L46" s="45">
        <f>K46+K48+K49</f>
        <v>149.35000000000002</v>
      </c>
      <c r="M46" s="57"/>
    </row>
    <row r="47" spans="1:13" ht="30" customHeight="1">
      <c r="A47" s="46" t="s">
        <v>8</v>
      </c>
      <c r="B47" s="18" t="s">
        <v>145</v>
      </c>
      <c r="C47" s="19">
        <v>113</v>
      </c>
      <c r="D47" s="20" t="s">
        <v>508</v>
      </c>
      <c r="E47" s="20" t="s">
        <v>509</v>
      </c>
      <c r="F47" s="20" t="s">
        <v>510</v>
      </c>
      <c r="G47" s="20" t="s">
        <v>106</v>
      </c>
      <c r="H47" s="20" t="s">
        <v>112</v>
      </c>
      <c r="I47" s="22">
        <v>35.25</v>
      </c>
      <c r="J47" s="18">
        <v>22</v>
      </c>
      <c r="K47" s="22">
        <v>57.25</v>
      </c>
      <c r="L47" s="22"/>
      <c r="M47" s="58"/>
    </row>
    <row r="48" spans="1:13" ht="30" customHeight="1">
      <c r="A48" s="46" t="s">
        <v>242</v>
      </c>
      <c r="B48" s="18" t="s">
        <v>9</v>
      </c>
      <c r="C48" s="19">
        <v>135</v>
      </c>
      <c r="D48" s="20" t="s">
        <v>265</v>
      </c>
      <c r="E48" s="20" t="s">
        <v>266</v>
      </c>
      <c r="F48" s="20" t="s">
        <v>267</v>
      </c>
      <c r="G48" s="20" t="s">
        <v>106</v>
      </c>
      <c r="H48" s="20" t="s">
        <v>112</v>
      </c>
      <c r="I48" s="22">
        <v>32.4</v>
      </c>
      <c r="J48" s="18">
        <v>8</v>
      </c>
      <c r="K48" s="22">
        <v>40.4</v>
      </c>
      <c r="L48" s="22"/>
      <c r="M48" s="58"/>
    </row>
    <row r="49" spans="1:13" ht="30" customHeight="1">
      <c r="A49" s="47" t="s">
        <v>242</v>
      </c>
      <c r="B49" s="48" t="s">
        <v>145</v>
      </c>
      <c r="C49" s="49">
        <v>171</v>
      </c>
      <c r="D49" s="50" t="s">
        <v>152</v>
      </c>
      <c r="E49" s="50" t="s">
        <v>344</v>
      </c>
      <c r="F49" s="50" t="s">
        <v>345</v>
      </c>
      <c r="G49" s="50" t="s">
        <v>106</v>
      </c>
      <c r="H49" s="50" t="s">
        <v>112</v>
      </c>
      <c r="I49" s="51">
        <v>34.200000000000003</v>
      </c>
      <c r="J49" s="48">
        <v>20</v>
      </c>
      <c r="K49" s="51">
        <v>54.2</v>
      </c>
      <c r="L49" s="51"/>
      <c r="M49" s="59"/>
    </row>
    <row r="50" spans="1:13" ht="30" customHeight="1">
      <c r="A50" s="41" t="s">
        <v>8</v>
      </c>
      <c r="B50" s="42" t="s">
        <v>9</v>
      </c>
      <c r="C50" s="43">
        <v>77</v>
      </c>
      <c r="D50" s="44" t="s">
        <v>113</v>
      </c>
      <c r="E50" s="44" t="s">
        <v>114</v>
      </c>
      <c r="F50" s="44" t="s">
        <v>115</v>
      </c>
      <c r="G50" s="44" t="s">
        <v>116</v>
      </c>
      <c r="H50" s="44" t="s">
        <v>15</v>
      </c>
      <c r="I50" s="45">
        <v>34.75</v>
      </c>
      <c r="J50" s="42">
        <v>0</v>
      </c>
      <c r="K50" s="45">
        <v>34.75</v>
      </c>
      <c r="L50" s="45">
        <f>SUM(K50:K52)</f>
        <v>110.05</v>
      </c>
      <c r="M50" s="57"/>
    </row>
    <row r="51" spans="1:13" ht="30" customHeight="1">
      <c r="A51" s="46" t="s">
        <v>8</v>
      </c>
      <c r="B51" s="18" t="s">
        <v>145</v>
      </c>
      <c r="C51" s="19">
        <v>114</v>
      </c>
      <c r="D51" s="20" t="s">
        <v>215</v>
      </c>
      <c r="E51" s="20" t="s">
        <v>216</v>
      </c>
      <c r="F51" s="20" t="s">
        <v>217</v>
      </c>
      <c r="G51" s="20" t="s">
        <v>116</v>
      </c>
      <c r="H51" s="20" t="s">
        <v>15</v>
      </c>
      <c r="I51" s="22">
        <v>35</v>
      </c>
      <c r="J51" s="18">
        <v>4</v>
      </c>
      <c r="K51" s="22">
        <v>39</v>
      </c>
      <c r="L51" s="22"/>
      <c r="M51" s="58"/>
    </row>
    <row r="52" spans="1:13" ht="30" customHeight="1">
      <c r="A52" s="46" t="s">
        <v>242</v>
      </c>
      <c r="B52" s="18" t="s">
        <v>9</v>
      </c>
      <c r="C52" s="19">
        <v>138</v>
      </c>
      <c r="D52" s="20" t="s">
        <v>113</v>
      </c>
      <c r="E52" s="20" t="s">
        <v>114</v>
      </c>
      <c r="F52" s="20" t="s">
        <v>273</v>
      </c>
      <c r="G52" s="20" t="s">
        <v>116</v>
      </c>
      <c r="H52" s="20" t="s">
        <v>15</v>
      </c>
      <c r="I52" s="22">
        <v>36.299999999999997</v>
      </c>
      <c r="J52" s="18">
        <v>0</v>
      </c>
      <c r="K52" s="22">
        <v>36.299999999999997</v>
      </c>
      <c r="L52" s="22"/>
      <c r="M52" s="58"/>
    </row>
    <row r="53" spans="1:13" ht="30" customHeight="1">
      <c r="A53" s="47" t="s">
        <v>242</v>
      </c>
      <c r="B53" s="48" t="s">
        <v>145</v>
      </c>
      <c r="C53" s="49">
        <v>174</v>
      </c>
      <c r="D53" s="50" t="s">
        <v>350</v>
      </c>
      <c r="E53" s="50" t="s">
        <v>31</v>
      </c>
      <c r="F53" s="50" t="s">
        <v>351</v>
      </c>
      <c r="G53" s="50" t="s">
        <v>116</v>
      </c>
      <c r="H53" s="50" t="s">
        <v>15</v>
      </c>
      <c r="I53" s="51">
        <v>38.9</v>
      </c>
      <c r="J53" s="48">
        <v>8</v>
      </c>
      <c r="K53" s="51">
        <v>46.9</v>
      </c>
      <c r="L53" s="51"/>
      <c r="M53" s="59"/>
    </row>
    <row r="54" spans="1:13" ht="30" customHeight="1">
      <c r="A54" s="41" t="s">
        <v>8</v>
      </c>
      <c r="B54" s="42" t="s">
        <v>9</v>
      </c>
      <c r="C54" s="43">
        <v>51</v>
      </c>
      <c r="D54" s="44" t="s">
        <v>16</v>
      </c>
      <c r="E54" s="44" t="s">
        <v>17</v>
      </c>
      <c r="F54" s="44" t="s">
        <v>18</v>
      </c>
      <c r="G54" s="44" t="s">
        <v>19</v>
      </c>
      <c r="H54" s="44" t="s">
        <v>20</v>
      </c>
      <c r="I54" s="45">
        <v>34.25</v>
      </c>
      <c r="J54" s="42">
        <v>0</v>
      </c>
      <c r="K54" s="45">
        <v>34.25</v>
      </c>
      <c r="L54" s="45">
        <f>SUM(K54:K56)</f>
        <v>109</v>
      </c>
      <c r="M54" s="57"/>
    </row>
    <row r="55" spans="1:13" ht="30" customHeight="1">
      <c r="A55" s="46" t="s">
        <v>8</v>
      </c>
      <c r="B55" s="18" t="s">
        <v>145</v>
      </c>
      <c r="C55" s="19">
        <v>89</v>
      </c>
      <c r="D55" s="20" t="s">
        <v>149</v>
      </c>
      <c r="E55" s="20" t="s">
        <v>150</v>
      </c>
      <c r="F55" s="20" t="s">
        <v>151</v>
      </c>
      <c r="G55" s="20" t="s">
        <v>19</v>
      </c>
      <c r="H55" s="20" t="s">
        <v>20</v>
      </c>
      <c r="I55" s="22">
        <v>31.25</v>
      </c>
      <c r="J55" s="18">
        <v>0</v>
      </c>
      <c r="K55" s="22">
        <v>31.25</v>
      </c>
      <c r="L55" s="22"/>
      <c r="M55" s="58"/>
    </row>
    <row r="56" spans="1:13" ht="30" customHeight="1">
      <c r="A56" s="46" t="s">
        <v>242</v>
      </c>
      <c r="B56" s="18" t="s">
        <v>9</v>
      </c>
      <c r="C56" s="19">
        <v>140</v>
      </c>
      <c r="D56" s="20" t="s">
        <v>272</v>
      </c>
      <c r="E56" s="20" t="s">
        <v>275</v>
      </c>
      <c r="F56" s="20" t="s">
        <v>276</v>
      </c>
      <c r="G56" s="20" t="s">
        <v>19</v>
      </c>
      <c r="H56" s="20" t="s">
        <v>20</v>
      </c>
      <c r="I56" s="22">
        <v>35.5</v>
      </c>
      <c r="J56" s="18">
        <v>8</v>
      </c>
      <c r="K56" s="22">
        <v>43.5</v>
      </c>
      <c r="L56" s="22"/>
      <c r="M56" s="58"/>
    </row>
    <row r="57" spans="1:13" ht="30" customHeight="1">
      <c r="A57" s="47" t="s">
        <v>242</v>
      </c>
      <c r="B57" s="48" t="s">
        <v>145</v>
      </c>
      <c r="C57" s="49">
        <v>175</v>
      </c>
      <c r="D57" s="50" t="s">
        <v>352</v>
      </c>
      <c r="E57" s="50" t="s">
        <v>353</v>
      </c>
      <c r="F57" s="50" t="s">
        <v>354</v>
      </c>
      <c r="G57" s="50" t="s">
        <v>19</v>
      </c>
      <c r="H57" s="50" t="s">
        <v>20</v>
      </c>
      <c r="I57" s="51">
        <v>35.799999999999997</v>
      </c>
      <c r="J57" s="48">
        <v>8</v>
      </c>
      <c r="K57" s="51">
        <v>43.8</v>
      </c>
      <c r="L57" s="51"/>
      <c r="M57" s="59"/>
    </row>
    <row r="58" spans="1:13" ht="30" customHeight="1">
      <c r="A58" s="41" t="s">
        <v>8</v>
      </c>
      <c r="B58" s="42" t="s">
        <v>9</v>
      </c>
      <c r="C58" s="43">
        <v>52</v>
      </c>
      <c r="D58" s="44" t="s">
        <v>21</v>
      </c>
      <c r="E58" s="44" t="s">
        <v>22</v>
      </c>
      <c r="F58" s="44" t="s">
        <v>23</v>
      </c>
      <c r="G58" s="44" t="s">
        <v>19</v>
      </c>
      <c r="H58" s="44" t="s">
        <v>24</v>
      </c>
      <c r="I58" s="45">
        <v>28.25</v>
      </c>
      <c r="J58" s="42">
        <v>8</v>
      </c>
      <c r="K58" s="45">
        <v>36.25</v>
      </c>
      <c r="L58" s="45">
        <f>SUM(K58:K60)</f>
        <v>110.85</v>
      </c>
      <c r="M58" s="57"/>
    </row>
    <row r="59" spans="1:13" ht="30" customHeight="1">
      <c r="A59" s="46" t="s">
        <v>8</v>
      </c>
      <c r="B59" s="18" t="s">
        <v>145</v>
      </c>
      <c r="C59" s="19">
        <v>90</v>
      </c>
      <c r="D59" s="20" t="s">
        <v>152</v>
      </c>
      <c r="E59" s="20" t="s">
        <v>153</v>
      </c>
      <c r="F59" s="20" t="s">
        <v>154</v>
      </c>
      <c r="G59" s="20" t="s">
        <v>19</v>
      </c>
      <c r="H59" s="20" t="s">
        <v>24</v>
      </c>
      <c r="I59" s="22">
        <v>34.5</v>
      </c>
      <c r="J59" s="18">
        <v>0</v>
      </c>
      <c r="K59" s="22">
        <v>34.5</v>
      </c>
      <c r="L59" s="22"/>
      <c r="M59" s="58"/>
    </row>
    <row r="60" spans="1:13" ht="30" customHeight="1">
      <c r="A60" s="46" t="s">
        <v>242</v>
      </c>
      <c r="B60" s="18" t="s">
        <v>9</v>
      </c>
      <c r="C60" s="19">
        <v>141</v>
      </c>
      <c r="D60" s="20" t="s">
        <v>277</v>
      </c>
      <c r="E60" s="20" t="s">
        <v>278</v>
      </c>
      <c r="F60" s="20" t="s">
        <v>279</v>
      </c>
      <c r="G60" s="20" t="s">
        <v>19</v>
      </c>
      <c r="H60" s="20" t="s">
        <v>24</v>
      </c>
      <c r="I60" s="22">
        <v>36.1</v>
      </c>
      <c r="J60" s="18">
        <v>4</v>
      </c>
      <c r="K60" s="22">
        <v>40.1</v>
      </c>
      <c r="L60" s="22"/>
      <c r="M60" s="58"/>
    </row>
    <row r="61" spans="1:13" ht="30" customHeight="1">
      <c r="A61" s="47" t="s">
        <v>242</v>
      </c>
      <c r="B61" s="48" t="s">
        <v>145</v>
      </c>
      <c r="C61" s="49">
        <v>176</v>
      </c>
      <c r="D61" s="50" t="s">
        <v>355</v>
      </c>
      <c r="E61" s="50" t="s">
        <v>109</v>
      </c>
      <c r="F61" s="50" t="s">
        <v>356</v>
      </c>
      <c r="G61" s="50" t="s">
        <v>19</v>
      </c>
      <c r="H61" s="50" t="s">
        <v>24</v>
      </c>
      <c r="I61" s="51">
        <v>38.200000000000003</v>
      </c>
      <c r="J61" s="48">
        <v>8</v>
      </c>
      <c r="K61" s="51">
        <v>46.2</v>
      </c>
      <c r="L61" s="51"/>
      <c r="M61" s="59"/>
    </row>
    <row r="62" spans="1:13" ht="30" customHeight="1">
      <c r="A62" s="41" t="s">
        <v>8</v>
      </c>
      <c r="B62" s="42" t="s">
        <v>9</v>
      </c>
      <c r="C62" s="43">
        <v>70</v>
      </c>
      <c r="D62" s="44" t="s">
        <v>93</v>
      </c>
      <c r="E62" s="44" t="s">
        <v>94</v>
      </c>
      <c r="F62" s="44" t="s">
        <v>95</v>
      </c>
      <c r="G62" s="44" t="s">
        <v>96</v>
      </c>
      <c r="H62" s="44" t="s">
        <v>97</v>
      </c>
      <c r="I62" s="45">
        <v>40.25</v>
      </c>
      <c r="J62" s="42">
        <v>4</v>
      </c>
      <c r="K62" s="45">
        <v>44.25</v>
      </c>
      <c r="L62" s="45">
        <f>SUM(K63:K65)</f>
        <v>108.65</v>
      </c>
      <c r="M62" s="57"/>
    </row>
    <row r="63" spans="1:13" ht="30" customHeight="1">
      <c r="A63" s="46" t="s">
        <v>8</v>
      </c>
      <c r="B63" s="18" t="s">
        <v>145</v>
      </c>
      <c r="C63" s="19">
        <v>108</v>
      </c>
      <c r="D63" s="20" t="s">
        <v>204</v>
      </c>
      <c r="E63" s="20" t="s">
        <v>205</v>
      </c>
      <c r="F63" s="20" t="s">
        <v>206</v>
      </c>
      <c r="G63" s="20" t="s">
        <v>96</v>
      </c>
      <c r="H63" s="20" t="s">
        <v>97</v>
      </c>
      <c r="I63" s="22">
        <v>35.75</v>
      </c>
      <c r="J63" s="18">
        <v>0</v>
      </c>
      <c r="K63" s="22">
        <v>35.75</v>
      </c>
      <c r="L63" s="22"/>
      <c r="M63" s="58"/>
    </row>
    <row r="64" spans="1:13" ht="30" customHeight="1">
      <c r="A64" s="46" t="s">
        <v>242</v>
      </c>
      <c r="B64" s="18" t="s">
        <v>9</v>
      </c>
      <c r="C64" s="19">
        <v>142</v>
      </c>
      <c r="D64" s="20" t="s">
        <v>62</v>
      </c>
      <c r="E64" s="20" t="s">
        <v>280</v>
      </c>
      <c r="F64" s="20" t="s">
        <v>281</v>
      </c>
      <c r="G64" s="20" t="s">
        <v>96</v>
      </c>
      <c r="H64" s="20" t="s">
        <v>97</v>
      </c>
      <c r="I64" s="22">
        <v>33.9</v>
      </c>
      <c r="J64" s="18">
        <v>0</v>
      </c>
      <c r="K64" s="22">
        <v>33.9</v>
      </c>
      <c r="L64" s="22"/>
      <c r="M64" s="58"/>
    </row>
    <row r="65" spans="1:13" ht="30" customHeight="1">
      <c r="A65" s="47" t="s">
        <v>242</v>
      </c>
      <c r="B65" s="48" t="s">
        <v>145</v>
      </c>
      <c r="C65" s="49">
        <v>177</v>
      </c>
      <c r="D65" s="50" t="s">
        <v>173</v>
      </c>
      <c r="E65" s="50" t="s">
        <v>357</v>
      </c>
      <c r="F65" s="50" t="s">
        <v>358</v>
      </c>
      <c r="G65" s="50" t="s">
        <v>96</v>
      </c>
      <c r="H65" s="50" t="s">
        <v>97</v>
      </c>
      <c r="I65" s="51">
        <v>35</v>
      </c>
      <c r="J65" s="48">
        <v>4</v>
      </c>
      <c r="K65" s="51">
        <v>39</v>
      </c>
      <c r="L65" s="51"/>
      <c r="M65" s="59"/>
    </row>
    <row r="66" spans="1:13" ht="30" customHeight="1">
      <c r="A66" s="41" t="s">
        <v>8</v>
      </c>
      <c r="B66" s="42" t="s">
        <v>9</v>
      </c>
      <c r="C66" s="43">
        <v>71</v>
      </c>
      <c r="D66" s="44" t="s">
        <v>98</v>
      </c>
      <c r="E66" s="44" t="s">
        <v>99</v>
      </c>
      <c r="F66" s="44" t="s">
        <v>100</v>
      </c>
      <c r="G66" s="44" t="s">
        <v>96</v>
      </c>
      <c r="H66" s="44" t="s">
        <v>101</v>
      </c>
      <c r="I66" s="45">
        <v>32</v>
      </c>
      <c r="J66" s="42">
        <v>0</v>
      </c>
      <c r="K66" s="45">
        <v>32</v>
      </c>
      <c r="L66" s="45">
        <f>K66+K67+K69</f>
        <v>95.3</v>
      </c>
      <c r="M66" s="57" t="s">
        <v>528</v>
      </c>
    </row>
    <row r="67" spans="1:13" ht="30" customHeight="1">
      <c r="A67" s="46" t="s">
        <v>8</v>
      </c>
      <c r="B67" s="18" t="s">
        <v>145</v>
      </c>
      <c r="C67" s="19">
        <v>109</v>
      </c>
      <c r="D67" s="20" t="s">
        <v>207</v>
      </c>
      <c r="E67" s="20" t="s">
        <v>208</v>
      </c>
      <c r="F67" s="20" t="s">
        <v>209</v>
      </c>
      <c r="G67" s="20" t="s">
        <v>96</v>
      </c>
      <c r="H67" s="20" t="s">
        <v>101</v>
      </c>
      <c r="I67" s="22">
        <v>33</v>
      </c>
      <c r="J67" s="18">
        <v>0</v>
      </c>
      <c r="K67" s="22">
        <v>33</v>
      </c>
      <c r="L67" s="22"/>
      <c r="M67" s="58"/>
    </row>
    <row r="68" spans="1:13" ht="30" customHeight="1">
      <c r="A68" s="46" t="s">
        <v>242</v>
      </c>
      <c r="B68" s="18" t="s">
        <v>9</v>
      </c>
      <c r="C68" s="19">
        <v>143</v>
      </c>
      <c r="D68" s="20" t="s">
        <v>39</v>
      </c>
      <c r="E68" s="20" t="s">
        <v>282</v>
      </c>
      <c r="F68" s="20" t="s">
        <v>283</v>
      </c>
      <c r="G68" s="20" t="s">
        <v>96</v>
      </c>
      <c r="H68" s="20" t="s">
        <v>101</v>
      </c>
      <c r="I68" s="22">
        <v>37.1</v>
      </c>
      <c r="J68" s="18">
        <v>4</v>
      </c>
      <c r="K68" s="22">
        <v>41.1</v>
      </c>
      <c r="L68" s="22"/>
      <c r="M68" s="58"/>
    </row>
    <row r="69" spans="1:13" ht="30" customHeight="1">
      <c r="A69" s="47" t="s">
        <v>242</v>
      </c>
      <c r="B69" s="48" t="s">
        <v>145</v>
      </c>
      <c r="C69" s="49">
        <v>178</v>
      </c>
      <c r="D69" s="50" t="s">
        <v>360</v>
      </c>
      <c r="E69" s="50" t="s">
        <v>361</v>
      </c>
      <c r="F69" s="50" t="s">
        <v>362</v>
      </c>
      <c r="G69" s="50" t="s">
        <v>96</v>
      </c>
      <c r="H69" s="50" t="s">
        <v>101</v>
      </c>
      <c r="I69" s="51">
        <v>30.3</v>
      </c>
      <c r="J69" s="48">
        <v>0</v>
      </c>
      <c r="K69" s="51">
        <v>30.3</v>
      </c>
      <c r="L69" s="51"/>
      <c r="M69" s="59"/>
    </row>
    <row r="70" spans="1:13" ht="30" customHeight="1">
      <c r="A70" s="41" t="s">
        <v>8</v>
      </c>
      <c r="B70" s="42" t="s">
        <v>9</v>
      </c>
      <c r="C70" s="43">
        <v>81</v>
      </c>
      <c r="D70" s="44" t="s">
        <v>127</v>
      </c>
      <c r="E70" s="44" t="s">
        <v>92</v>
      </c>
      <c r="F70" s="44" t="s">
        <v>128</v>
      </c>
      <c r="G70" s="44" t="s">
        <v>129</v>
      </c>
      <c r="H70" s="44" t="s">
        <v>130</v>
      </c>
      <c r="I70" s="45">
        <v>30.25</v>
      </c>
      <c r="J70" s="42">
        <v>0</v>
      </c>
      <c r="K70" s="45">
        <v>30.25</v>
      </c>
      <c r="L70" s="45" t="s">
        <v>522</v>
      </c>
      <c r="M70" s="57"/>
    </row>
    <row r="71" spans="1:13" ht="30" customHeight="1">
      <c r="A71" s="46" t="s">
        <v>8</v>
      </c>
      <c r="B71" s="18" t="s">
        <v>145</v>
      </c>
      <c r="C71" s="19">
        <v>118</v>
      </c>
      <c r="D71" s="20" t="s">
        <v>198</v>
      </c>
      <c r="E71" s="20" t="s">
        <v>227</v>
      </c>
      <c r="F71" s="20" t="s">
        <v>228</v>
      </c>
      <c r="G71" s="20" t="s">
        <v>129</v>
      </c>
      <c r="H71" s="20" t="s">
        <v>130</v>
      </c>
      <c r="I71" s="22" t="s">
        <v>517</v>
      </c>
      <c r="J71" s="18" t="s">
        <v>517</v>
      </c>
      <c r="K71" s="22" t="s">
        <v>517</v>
      </c>
      <c r="L71" s="22"/>
      <c r="M71" s="58"/>
    </row>
    <row r="72" spans="1:13" ht="30" customHeight="1">
      <c r="A72" s="46" t="s">
        <v>242</v>
      </c>
      <c r="B72" s="18" t="s">
        <v>9</v>
      </c>
      <c r="C72" s="19">
        <v>144</v>
      </c>
      <c r="D72" s="20" t="s">
        <v>192</v>
      </c>
      <c r="E72" s="20" t="s">
        <v>284</v>
      </c>
      <c r="F72" s="20" t="s">
        <v>285</v>
      </c>
      <c r="G72" s="20" t="s">
        <v>129</v>
      </c>
      <c r="H72" s="20" t="s">
        <v>130</v>
      </c>
      <c r="I72" s="22" t="s">
        <v>517</v>
      </c>
      <c r="J72" s="18" t="s">
        <v>517</v>
      </c>
      <c r="K72" s="22" t="s">
        <v>517</v>
      </c>
      <c r="L72" s="22"/>
      <c r="M72" s="58"/>
    </row>
    <row r="73" spans="1:13" ht="30" customHeight="1">
      <c r="A73" s="47" t="s">
        <v>242</v>
      </c>
      <c r="B73" s="48" t="s">
        <v>145</v>
      </c>
      <c r="C73" s="49">
        <v>179</v>
      </c>
      <c r="D73" s="50" t="s">
        <v>363</v>
      </c>
      <c r="E73" s="50" t="s">
        <v>364</v>
      </c>
      <c r="F73" s="50" t="s">
        <v>365</v>
      </c>
      <c r="G73" s="50" t="s">
        <v>129</v>
      </c>
      <c r="H73" s="50" t="s">
        <v>130</v>
      </c>
      <c r="I73" s="51">
        <v>30.5</v>
      </c>
      <c r="J73" s="48">
        <v>0</v>
      </c>
      <c r="K73" s="51">
        <v>30.5</v>
      </c>
      <c r="L73" s="51"/>
      <c r="M73" s="59"/>
    </row>
    <row r="74" spans="1:13" ht="30" customHeight="1">
      <c r="A74" s="41" t="s">
        <v>8</v>
      </c>
      <c r="B74" s="42" t="s">
        <v>9</v>
      </c>
      <c r="C74" s="43">
        <v>83</v>
      </c>
      <c r="D74" s="44" t="s">
        <v>35</v>
      </c>
      <c r="E74" s="44" t="s">
        <v>131</v>
      </c>
      <c r="F74" s="44" t="s">
        <v>132</v>
      </c>
      <c r="G74" s="44" t="s">
        <v>129</v>
      </c>
      <c r="H74" s="44" t="s">
        <v>133</v>
      </c>
      <c r="I74" s="45">
        <v>38.75</v>
      </c>
      <c r="J74" s="42" t="s">
        <v>524</v>
      </c>
      <c r="K74" s="45" t="s">
        <v>524</v>
      </c>
      <c r="L74" s="45" t="s">
        <v>522</v>
      </c>
      <c r="M74" s="57"/>
    </row>
    <row r="75" spans="1:13" ht="30" customHeight="1">
      <c r="A75" s="46" t="s">
        <v>8</v>
      </c>
      <c r="B75" s="18" t="s">
        <v>145</v>
      </c>
      <c r="C75" s="19">
        <v>120</v>
      </c>
      <c r="D75" s="20" t="s">
        <v>71</v>
      </c>
      <c r="E75" s="20" t="s">
        <v>229</v>
      </c>
      <c r="F75" s="20" t="s">
        <v>230</v>
      </c>
      <c r="G75" s="20" t="s">
        <v>129</v>
      </c>
      <c r="H75" s="20" t="s">
        <v>133</v>
      </c>
      <c r="I75" s="22">
        <v>39.25</v>
      </c>
      <c r="J75" s="18">
        <v>0</v>
      </c>
      <c r="K75" s="22">
        <v>39.25</v>
      </c>
      <c r="L75" s="22"/>
      <c r="M75" s="58"/>
    </row>
    <row r="76" spans="1:13" ht="30" customHeight="1">
      <c r="A76" s="47" t="s">
        <v>242</v>
      </c>
      <c r="B76" s="48" t="s">
        <v>9</v>
      </c>
      <c r="C76" s="49">
        <v>145</v>
      </c>
      <c r="D76" s="50" t="s">
        <v>98</v>
      </c>
      <c r="E76" s="50" t="s">
        <v>286</v>
      </c>
      <c r="F76" s="50" t="s">
        <v>287</v>
      </c>
      <c r="G76" s="50" t="s">
        <v>129</v>
      </c>
      <c r="H76" s="50" t="s">
        <v>133</v>
      </c>
      <c r="I76" s="51">
        <v>35.5</v>
      </c>
      <c r="J76" s="48">
        <v>0</v>
      </c>
      <c r="K76" s="51">
        <v>35.5</v>
      </c>
      <c r="L76" s="51"/>
      <c r="M76" s="59"/>
    </row>
    <row r="77" spans="1:13" ht="30" customHeight="1">
      <c r="A77" s="41" t="s">
        <v>8</v>
      </c>
      <c r="B77" s="42" t="s">
        <v>9</v>
      </c>
      <c r="C77" s="43">
        <v>62</v>
      </c>
      <c r="D77" s="44" t="s">
        <v>62</v>
      </c>
      <c r="E77" s="44" t="s">
        <v>63</v>
      </c>
      <c r="F77" s="44" t="s">
        <v>64</v>
      </c>
      <c r="G77" s="44" t="s">
        <v>65</v>
      </c>
      <c r="H77" s="44" t="s">
        <v>66</v>
      </c>
      <c r="I77" s="45">
        <v>30.75</v>
      </c>
      <c r="J77" s="42">
        <v>4</v>
      </c>
      <c r="K77" s="45">
        <v>34.75</v>
      </c>
      <c r="L77" s="45">
        <f>K77+K78+K80</f>
        <v>103.55</v>
      </c>
      <c r="M77" s="57"/>
    </row>
    <row r="78" spans="1:13" ht="30" customHeight="1">
      <c r="A78" s="46" t="s">
        <v>8</v>
      </c>
      <c r="B78" s="18" t="s">
        <v>145</v>
      </c>
      <c r="C78" s="19">
        <v>101</v>
      </c>
      <c r="D78" s="20" t="s">
        <v>183</v>
      </c>
      <c r="E78" s="20" t="s">
        <v>184</v>
      </c>
      <c r="F78" s="20" t="s">
        <v>185</v>
      </c>
      <c r="G78" s="20" t="s">
        <v>65</v>
      </c>
      <c r="H78" s="20" t="s">
        <v>66</v>
      </c>
      <c r="I78" s="22">
        <v>33.5</v>
      </c>
      <c r="J78" s="18">
        <v>4</v>
      </c>
      <c r="K78" s="22">
        <v>37.5</v>
      </c>
      <c r="L78" s="22"/>
      <c r="M78" s="58"/>
    </row>
    <row r="79" spans="1:13" ht="30" customHeight="1">
      <c r="A79" s="46" t="s">
        <v>242</v>
      </c>
      <c r="B79" s="18" t="s">
        <v>9</v>
      </c>
      <c r="C79" s="19">
        <v>146</v>
      </c>
      <c r="D79" s="20" t="s">
        <v>532</v>
      </c>
      <c r="E79" s="20" t="s">
        <v>368</v>
      </c>
      <c r="F79" s="20" t="s">
        <v>369</v>
      </c>
      <c r="G79" s="20" t="s">
        <v>65</v>
      </c>
      <c r="H79" s="20" t="s">
        <v>66</v>
      </c>
      <c r="I79" s="22">
        <v>38.4</v>
      </c>
      <c r="J79" s="18">
        <v>8</v>
      </c>
      <c r="K79" s="22">
        <v>46.4</v>
      </c>
      <c r="L79" s="22"/>
      <c r="M79" s="58"/>
    </row>
    <row r="80" spans="1:13" ht="30" customHeight="1">
      <c r="A80" s="47" t="s">
        <v>242</v>
      </c>
      <c r="B80" s="48" t="s">
        <v>145</v>
      </c>
      <c r="C80" s="49">
        <v>182</v>
      </c>
      <c r="D80" s="50" t="s">
        <v>139</v>
      </c>
      <c r="E80" s="50" t="s">
        <v>318</v>
      </c>
      <c r="F80" s="50" t="s">
        <v>370</v>
      </c>
      <c r="G80" s="50" t="s">
        <v>65</v>
      </c>
      <c r="H80" s="50" t="s">
        <v>66</v>
      </c>
      <c r="I80" s="51">
        <v>31.3</v>
      </c>
      <c r="J80" s="48">
        <v>0</v>
      </c>
      <c r="K80" s="51">
        <v>31.3</v>
      </c>
      <c r="L80" s="51"/>
      <c r="M80" s="59"/>
    </row>
    <row r="81" spans="1:13" ht="30" customHeight="1">
      <c r="A81" s="41" t="s">
        <v>8</v>
      </c>
      <c r="B81" s="42" t="s">
        <v>9</v>
      </c>
      <c r="C81" s="43">
        <v>63</v>
      </c>
      <c r="D81" s="44" t="s">
        <v>67</v>
      </c>
      <c r="E81" s="44" t="s">
        <v>68</v>
      </c>
      <c r="F81" s="44" t="s">
        <v>69</v>
      </c>
      <c r="G81" s="44" t="s">
        <v>65</v>
      </c>
      <c r="H81" s="44" t="s">
        <v>70</v>
      </c>
      <c r="I81" s="45">
        <v>38.25</v>
      </c>
      <c r="J81" s="42">
        <v>8</v>
      </c>
      <c r="K81" s="45">
        <v>46.25</v>
      </c>
      <c r="L81" s="45" t="s">
        <v>522</v>
      </c>
      <c r="M81" s="57"/>
    </row>
    <row r="82" spans="1:13" ht="30" customHeight="1">
      <c r="A82" s="46" t="s">
        <v>8</v>
      </c>
      <c r="B82" s="18" t="s">
        <v>145</v>
      </c>
      <c r="C82" s="19">
        <v>102</v>
      </c>
      <c r="D82" s="20" t="s">
        <v>186</v>
      </c>
      <c r="E82" s="20" t="s">
        <v>187</v>
      </c>
      <c r="F82" s="20" t="s">
        <v>188</v>
      </c>
      <c r="G82" s="20" t="s">
        <v>65</v>
      </c>
      <c r="H82" s="20" t="s">
        <v>70</v>
      </c>
      <c r="I82" s="22">
        <v>37</v>
      </c>
      <c r="J82" s="18" t="s">
        <v>522</v>
      </c>
      <c r="K82" s="22" t="s">
        <v>522</v>
      </c>
      <c r="L82" s="22"/>
      <c r="M82" s="58"/>
    </row>
    <row r="83" spans="1:13" ht="30" customHeight="1">
      <c r="A83" s="46" t="s">
        <v>242</v>
      </c>
      <c r="B83" s="18" t="s">
        <v>9</v>
      </c>
      <c r="C83" s="19">
        <v>147</v>
      </c>
      <c r="D83" s="20" t="s">
        <v>98</v>
      </c>
      <c r="E83" s="20" t="s">
        <v>288</v>
      </c>
      <c r="F83" s="20" t="s">
        <v>289</v>
      </c>
      <c r="G83" s="20" t="s">
        <v>65</v>
      </c>
      <c r="H83" s="20" t="s">
        <v>70</v>
      </c>
      <c r="I83" s="22">
        <v>33.700000000000003</v>
      </c>
      <c r="J83" s="18">
        <v>0</v>
      </c>
      <c r="K83" s="22">
        <v>33.700000000000003</v>
      </c>
      <c r="L83" s="22"/>
      <c r="M83" s="58"/>
    </row>
    <row r="84" spans="1:13" ht="30" customHeight="1">
      <c r="A84" s="47" t="s">
        <v>242</v>
      </c>
      <c r="B84" s="48" t="s">
        <v>9</v>
      </c>
      <c r="C84" s="49">
        <v>160</v>
      </c>
      <c r="D84" s="50" t="s">
        <v>139</v>
      </c>
      <c r="E84" s="50" t="s">
        <v>318</v>
      </c>
      <c r="F84" s="50" t="s">
        <v>319</v>
      </c>
      <c r="G84" s="50" t="s">
        <v>65</v>
      </c>
      <c r="H84" s="50" t="s">
        <v>70</v>
      </c>
      <c r="I84" s="51" t="s">
        <v>522</v>
      </c>
      <c r="J84" s="48" t="s">
        <v>522</v>
      </c>
      <c r="K84" s="51" t="s">
        <v>522</v>
      </c>
      <c r="L84" s="51"/>
      <c r="M84" s="59"/>
    </row>
    <row r="85" spans="1:13" ht="30" customHeight="1">
      <c r="A85" s="41" t="s">
        <v>8</v>
      </c>
      <c r="B85" s="42" t="s">
        <v>9</v>
      </c>
      <c r="C85" s="43">
        <v>55</v>
      </c>
      <c r="D85" s="44" t="s">
        <v>30</v>
      </c>
      <c r="E85" s="44" t="s">
        <v>31</v>
      </c>
      <c r="F85" s="44" t="s">
        <v>32</v>
      </c>
      <c r="G85" s="44" t="s">
        <v>33</v>
      </c>
      <c r="H85" s="44" t="s">
        <v>34</v>
      </c>
      <c r="I85" s="45">
        <v>35.25</v>
      </c>
      <c r="J85" s="42">
        <v>16</v>
      </c>
      <c r="K85" s="45">
        <v>51.25</v>
      </c>
      <c r="L85" s="45">
        <f>SUM(K86:K88)</f>
        <v>118.05</v>
      </c>
      <c r="M85" s="57"/>
    </row>
    <row r="86" spans="1:13" ht="30" customHeight="1">
      <c r="A86" s="46" t="s">
        <v>8</v>
      </c>
      <c r="B86" s="18" t="s">
        <v>145</v>
      </c>
      <c r="C86" s="19">
        <v>96</v>
      </c>
      <c r="D86" s="20" t="s">
        <v>161</v>
      </c>
      <c r="E86" s="20" t="s">
        <v>162</v>
      </c>
      <c r="F86" s="20" t="s">
        <v>163</v>
      </c>
      <c r="G86" s="20" t="s">
        <v>33</v>
      </c>
      <c r="H86" s="20" t="s">
        <v>34</v>
      </c>
      <c r="I86" s="22">
        <v>38.75</v>
      </c>
      <c r="J86" s="18">
        <v>4</v>
      </c>
      <c r="K86" s="22">
        <v>42.75</v>
      </c>
      <c r="L86" s="22"/>
      <c r="M86" s="58"/>
    </row>
    <row r="87" spans="1:13" ht="30" customHeight="1">
      <c r="A87" s="46" t="s">
        <v>242</v>
      </c>
      <c r="B87" s="18" t="s">
        <v>9</v>
      </c>
      <c r="C87" s="19">
        <v>129</v>
      </c>
      <c r="D87" s="20" t="s">
        <v>252</v>
      </c>
      <c r="E87" s="20" t="s">
        <v>253</v>
      </c>
      <c r="F87" s="20" t="s">
        <v>254</v>
      </c>
      <c r="G87" s="20" t="s">
        <v>33</v>
      </c>
      <c r="H87" s="20" t="s">
        <v>34</v>
      </c>
      <c r="I87" s="22">
        <v>35.5</v>
      </c>
      <c r="J87" s="18">
        <v>0</v>
      </c>
      <c r="K87" s="22">
        <v>35.5</v>
      </c>
      <c r="L87" s="22"/>
      <c r="M87" s="58"/>
    </row>
    <row r="88" spans="1:13" ht="30" customHeight="1">
      <c r="A88" s="47" t="s">
        <v>242</v>
      </c>
      <c r="B88" s="48" t="s">
        <v>145</v>
      </c>
      <c r="C88" s="49">
        <v>165</v>
      </c>
      <c r="D88" s="50" t="s">
        <v>332</v>
      </c>
      <c r="E88" s="50" t="s">
        <v>333</v>
      </c>
      <c r="F88" s="50" t="s">
        <v>334</v>
      </c>
      <c r="G88" s="50" t="s">
        <v>33</v>
      </c>
      <c r="H88" s="50" t="s">
        <v>34</v>
      </c>
      <c r="I88" s="51">
        <v>35.799999999999997</v>
      </c>
      <c r="J88" s="48">
        <v>4</v>
      </c>
      <c r="K88" s="51">
        <v>39.799999999999997</v>
      </c>
      <c r="L88" s="51"/>
      <c r="M88" s="59"/>
    </row>
    <row r="89" spans="1:13" ht="30" customHeight="1">
      <c r="A89" s="41" t="s">
        <v>8</v>
      </c>
      <c r="B89" s="42" t="s">
        <v>9</v>
      </c>
      <c r="C89" s="43">
        <v>56</v>
      </c>
      <c r="D89" s="44" t="s">
        <v>35</v>
      </c>
      <c r="E89" s="44" t="s">
        <v>36</v>
      </c>
      <c r="F89" s="44" t="s">
        <v>37</v>
      </c>
      <c r="G89" s="44" t="s">
        <v>33</v>
      </c>
      <c r="H89" s="44" t="s">
        <v>38</v>
      </c>
      <c r="I89" s="45">
        <v>38.25</v>
      </c>
      <c r="J89" s="42">
        <v>0</v>
      </c>
      <c r="K89" s="45">
        <v>38.25</v>
      </c>
      <c r="L89" s="45">
        <f>SUM(K89:K92)</f>
        <v>110.25</v>
      </c>
      <c r="M89" s="57"/>
    </row>
    <row r="90" spans="1:13" ht="30" customHeight="1">
      <c r="A90" s="46" t="s">
        <v>8</v>
      </c>
      <c r="B90" s="18" t="s">
        <v>145</v>
      </c>
      <c r="C90" s="19">
        <v>94</v>
      </c>
      <c r="D90" s="20" t="s">
        <v>164</v>
      </c>
      <c r="E90" s="20" t="s">
        <v>165</v>
      </c>
      <c r="F90" s="20" t="s">
        <v>166</v>
      </c>
      <c r="G90" s="20" t="s">
        <v>33</v>
      </c>
      <c r="H90" s="20" t="s">
        <v>38</v>
      </c>
      <c r="I90" s="22">
        <v>29.5</v>
      </c>
      <c r="J90" s="18">
        <v>4</v>
      </c>
      <c r="K90" s="22">
        <v>33.5</v>
      </c>
      <c r="L90" s="22"/>
      <c r="M90" s="58"/>
    </row>
    <row r="91" spans="1:13" ht="30" customHeight="1">
      <c r="A91" s="46" t="s">
        <v>242</v>
      </c>
      <c r="B91" s="18" t="s">
        <v>9</v>
      </c>
      <c r="C91" s="19">
        <v>130</v>
      </c>
      <c r="D91" s="20" t="s">
        <v>255</v>
      </c>
      <c r="E91" s="20" t="s">
        <v>256</v>
      </c>
      <c r="F91" s="20" t="s">
        <v>257</v>
      </c>
      <c r="G91" s="20" t="s">
        <v>33</v>
      </c>
      <c r="H91" s="20" t="s">
        <v>38</v>
      </c>
      <c r="I91" s="22" t="s">
        <v>517</v>
      </c>
      <c r="J91" s="18" t="s">
        <v>517</v>
      </c>
      <c r="K91" s="22" t="s">
        <v>517</v>
      </c>
      <c r="L91" s="22"/>
      <c r="M91" s="58"/>
    </row>
    <row r="92" spans="1:13" ht="30" customHeight="1">
      <c r="A92" s="47" t="s">
        <v>242</v>
      </c>
      <c r="B92" s="48" t="s">
        <v>145</v>
      </c>
      <c r="C92" s="49">
        <v>166</v>
      </c>
      <c r="D92" s="56" t="s">
        <v>335</v>
      </c>
      <c r="E92" s="56" t="s">
        <v>336</v>
      </c>
      <c r="F92" s="56" t="s">
        <v>337</v>
      </c>
      <c r="G92" s="50" t="s">
        <v>33</v>
      </c>
      <c r="H92" s="50" t="s">
        <v>38</v>
      </c>
      <c r="I92" s="51">
        <v>34.5</v>
      </c>
      <c r="J92" s="48">
        <v>4</v>
      </c>
      <c r="K92" s="51">
        <v>38.5</v>
      </c>
      <c r="L92" s="51"/>
      <c r="M92" s="59"/>
    </row>
    <row r="93" spans="1:13" ht="30" customHeight="1">
      <c r="A93" s="41" t="s">
        <v>8</v>
      </c>
      <c r="B93" s="42" t="s">
        <v>9</v>
      </c>
      <c r="C93" s="43">
        <v>57</v>
      </c>
      <c r="D93" s="44" t="s">
        <v>39</v>
      </c>
      <c r="E93" s="44" t="s">
        <v>40</v>
      </c>
      <c r="F93" s="44" t="s">
        <v>41</v>
      </c>
      <c r="G93" s="44" t="s">
        <v>33</v>
      </c>
      <c r="H93" s="44" t="s">
        <v>42</v>
      </c>
      <c r="I93" s="45">
        <v>34.25</v>
      </c>
      <c r="J93" s="42">
        <v>0</v>
      </c>
      <c r="K93" s="45">
        <v>34.25</v>
      </c>
      <c r="L93" s="45">
        <f>K93+K94+K96</f>
        <v>99.65</v>
      </c>
      <c r="M93" s="57" t="s">
        <v>530</v>
      </c>
    </row>
    <row r="94" spans="1:13" ht="30" customHeight="1">
      <c r="A94" s="46" t="s">
        <v>8</v>
      </c>
      <c r="B94" s="18" t="s">
        <v>145</v>
      </c>
      <c r="C94" s="19">
        <v>95</v>
      </c>
      <c r="D94" s="20" t="s">
        <v>167</v>
      </c>
      <c r="E94" s="20" t="s">
        <v>168</v>
      </c>
      <c r="F94" s="20" t="s">
        <v>169</v>
      </c>
      <c r="G94" s="20" t="s">
        <v>33</v>
      </c>
      <c r="H94" s="20" t="s">
        <v>42</v>
      </c>
      <c r="I94" s="22">
        <v>37.5</v>
      </c>
      <c r="J94" s="18">
        <v>0</v>
      </c>
      <c r="K94" s="22">
        <v>37.5</v>
      </c>
      <c r="L94" s="22"/>
      <c r="M94" s="58"/>
    </row>
    <row r="95" spans="1:13" ht="30" customHeight="1">
      <c r="A95" s="46" t="s">
        <v>242</v>
      </c>
      <c r="B95" s="18" t="s">
        <v>9</v>
      </c>
      <c r="C95" s="19">
        <v>131</v>
      </c>
      <c r="D95" s="20" t="s">
        <v>258</v>
      </c>
      <c r="E95" s="20" t="s">
        <v>36</v>
      </c>
      <c r="F95" s="20" t="s">
        <v>259</v>
      </c>
      <c r="G95" s="20" t="s">
        <v>33</v>
      </c>
      <c r="H95" s="20" t="s">
        <v>42</v>
      </c>
      <c r="I95" s="22">
        <v>32.1</v>
      </c>
      <c r="J95" s="18">
        <v>20</v>
      </c>
      <c r="K95" s="22">
        <v>52.1</v>
      </c>
      <c r="L95" s="22"/>
      <c r="M95" s="58"/>
    </row>
    <row r="96" spans="1:13" ht="30" customHeight="1">
      <c r="A96" s="47" t="s">
        <v>242</v>
      </c>
      <c r="B96" s="48" t="s">
        <v>145</v>
      </c>
      <c r="C96" s="49">
        <v>167</v>
      </c>
      <c r="D96" s="50" t="s">
        <v>164</v>
      </c>
      <c r="E96" s="50" t="s">
        <v>165</v>
      </c>
      <c r="F96" s="50" t="s">
        <v>338</v>
      </c>
      <c r="G96" s="50" t="s">
        <v>33</v>
      </c>
      <c r="H96" s="50" t="s">
        <v>42</v>
      </c>
      <c r="I96" s="51">
        <v>27.9</v>
      </c>
      <c r="J96" s="48">
        <v>0</v>
      </c>
      <c r="K96" s="51">
        <v>27.9</v>
      </c>
      <c r="L96" s="51"/>
      <c r="M96" s="59"/>
    </row>
    <row r="97" spans="1:13" ht="30" customHeight="1">
      <c r="A97" s="41" t="s">
        <v>8</v>
      </c>
      <c r="B97" s="42" t="s">
        <v>9</v>
      </c>
      <c r="C97" s="43">
        <v>78</v>
      </c>
      <c r="D97" s="44" t="s">
        <v>117</v>
      </c>
      <c r="E97" s="44" t="s">
        <v>118</v>
      </c>
      <c r="F97" s="44" t="s">
        <v>119</v>
      </c>
      <c r="G97" s="44" t="s">
        <v>120</v>
      </c>
      <c r="H97" s="44" t="s">
        <v>97</v>
      </c>
      <c r="I97" s="45">
        <v>36.75</v>
      </c>
      <c r="J97" s="42">
        <v>0</v>
      </c>
      <c r="K97" s="45">
        <v>36.75</v>
      </c>
      <c r="L97" s="45">
        <f>K97+K98+K100</f>
        <v>126.45</v>
      </c>
      <c r="M97" s="57"/>
    </row>
    <row r="98" spans="1:13" ht="30" customHeight="1">
      <c r="A98" s="46" t="s">
        <v>8</v>
      </c>
      <c r="B98" s="18" t="s">
        <v>145</v>
      </c>
      <c r="C98" s="19">
        <v>115</v>
      </c>
      <c r="D98" s="20" t="s">
        <v>218</v>
      </c>
      <c r="E98" s="20" t="s">
        <v>219</v>
      </c>
      <c r="F98" s="20" t="s">
        <v>220</v>
      </c>
      <c r="G98" s="20" t="s">
        <v>120</v>
      </c>
      <c r="H98" s="20" t="s">
        <v>97</v>
      </c>
      <c r="I98" s="22">
        <v>41.5</v>
      </c>
      <c r="J98" s="18">
        <v>4</v>
      </c>
      <c r="K98" s="22">
        <v>45.5</v>
      </c>
      <c r="L98" s="22"/>
      <c r="M98" s="58"/>
    </row>
    <row r="99" spans="1:13" ht="30" customHeight="1">
      <c r="A99" s="46" t="s">
        <v>242</v>
      </c>
      <c r="B99" s="18" t="s">
        <v>9</v>
      </c>
      <c r="C99" s="19">
        <v>151</v>
      </c>
      <c r="D99" s="20" t="s">
        <v>299</v>
      </c>
      <c r="E99" s="20" t="s">
        <v>300</v>
      </c>
      <c r="F99" s="20" t="s">
        <v>301</v>
      </c>
      <c r="G99" s="20" t="s">
        <v>120</v>
      </c>
      <c r="H99" s="20" t="s">
        <v>97</v>
      </c>
      <c r="I99" s="22">
        <v>37.1</v>
      </c>
      <c r="J99" s="18">
        <v>32</v>
      </c>
      <c r="K99" s="22">
        <v>69.099999999999994</v>
      </c>
      <c r="L99" s="22"/>
      <c r="M99" s="58"/>
    </row>
    <row r="100" spans="1:13" ht="30" customHeight="1">
      <c r="A100" s="47" t="s">
        <v>242</v>
      </c>
      <c r="B100" s="48" t="s">
        <v>145</v>
      </c>
      <c r="C100" s="49">
        <v>187</v>
      </c>
      <c r="D100" s="50" t="s">
        <v>378</v>
      </c>
      <c r="E100" s="50" t="s">
        <v>379</v>
      </c>
      <c r="F100" s="50" t="s">
        <v>380</v>
      </c>
      <c r="G100" s="50" t="s">
        <v>120</v>
      </c>
      <c r="H100" s="50" t="s">
        <v>97</v>
      </c>
      <c r="I100" s="51">
        <v>44.2</v>
      </c>
      <c r="J100" s="48">
        <v>0</v>
      </c>
      <c r="K100" s="51">
        <v>44.2</v>
      </c>
      <c r="L100" s="51"/>
      <c r="M100" s="59"/>
    </row>
    <row r="101" spans="1:13" ht="30" customHeight="1">
      <c r="A101" s="41" t="s">
        <v>8</v>
      </c>
      <c r="B101" s="42" t="s">
        <v>9</v>
      </c>
      <c r="C101" s="43">
        <v>79</v>
      </c>
      <c r="D101" s="44" t="s">
        <v>121</v>
      </c>
      <c r="E101" s="44" t="s">
        <v>122</v>
      </c>
      <c r="F101" s="44" t="s">
        <v>123</v>
      </c>
      <c r="G101" s="44" t="s">
        <v>120</v>
      </c>
      <c r="H101" s="44" t="s">
        <v>112</v>
      </c>
      <c r="I101" s="45">
        <v>32.75</v>
      </c>
      <c r="J101" s="42">
        <v>4</v>
      </c>
      <c r="K101" s="45">
        <v>36.75</v>
      </c>
      <c r="L101" s="45">
        <f>SUM(K101:K103)</f>
        <v>111.6</v>
      </c>
      <c r="M101" s="57"/>
    </row>
    <row r="102" spans="1:13" ht="30" customHeight="1">
      <c r="A102" s="46" t="s">
        <v>8</v>
      </c>
      <c r="B102" s="18" t="s">
        <v>145</v>
      </c>
      <c r="C102" s="19">
        <v>116</v>
      </c>
      <c r="D102" s="20" t="s">
        <v>221</v>
      </c>
      <c r="E102" s="20" t="s">
        <v>222</v>
      </c>
      <c r="F102" s="20" t="s">
        <v>223</v>
      </c>
      <c r="G102" s="20" t="s">
        <v>120</v>
      </c>
      <c r="H102" s="20" t="s">
        <v>112</v>
      </c>
      <c r="I102" s="22">
        <v>35.25</v>
      </c>
      <c r="J102" s="18">
        <v>0</v>
      </c>
      <c r="K102" s="22">
        <v>35.25</v>
      </c>
      <c r="L102" s="22"/>
      <c r="M102" s="58"/>
    </row>
    <row r="103" spans="1:13" ht="30" customHeight="1">
      <c r="A103" s="52" t="s">
        <v>242</v>
      </c>
      <c r="B103" s="53" t="s">
        <v>145</v>
      </c>
      <c r="C103" s="53">
        <v>188</v>
      </c>
      <c r="D103" s="54" t="s">
        <v>381</v>
      </c>
      <c r="E103" s="54" t="s">
        <v>382</v>
      </c>
      <c r="F103" s="54" t="s">
        <v>383</v>
      </c>
      <c r="G103" s="54" t="s">
        <v>120</v>
      </c>
      <c r="H103" s="54" t="s">
        <v>112</v>
      </c>
      <c r="I103" s="55">
        <v>31.6</v>
      </c>
      <c r="J103" s="53">
        <v>8</v>
      </c>
      <c r="K103" s="55">
        <v>39.6</v>
      </c>
      <c r="L103" s="55"/>
      <c r="M103" s="60"/>
    </row>
    <row r="104" spans="1:13" ht="30" customHeight="1">
      <c r="A104" s="41" t="s">
        <v>8</v>
      </c>
      <c r="B104" s="42" t="s">
        <v>9</v>
      </c>
      <c r="C104" s="43">
        <v>80</v>
      </c>
      <c r="D104" s="44" t="s">
        <v>124</v>
      </c>
      <c r="E104" s="44" t="s">
        <v>125</v>
      </c>
      <c r="F104" s="44" t="s">
        <v>126</v>
      </c>
      <c r="G104" s="44" t="s">
        <v>120</v>
      </c>
      <c r="H104" s="44" t="s">
        <v>101</v>
      </c>
      <c r="I104" s="45">
        <v>38.25</v>
      </c>
      <c r="J104" s="42">
        <v>0</v>
      </c>
      <c r="K104" s="45">
        <v>38.25</v>
      </c>
      <c r="L104" s="45">
        <f>SUM(K104:K106)</f>
        <v>109.35</v>
      </c>
      <c r="M104" s="57"/>
    </row>
    <row r="105" spans="1:13" ht="30" customHeight="1">
      <c r="A105" s="46" t="s">
        <v>8</v>
      </c>
      <c r="B105" s="18" t="s">
        <v>145</v>
      </c>
      <c r="C105" s="19">
        <v>117</v>
      </c>
      <c r="D105" s="20" t="s">
        <v>224</v>
      </c>
      <c r="E105" s="20" t="s">
        <v>225</v>
      </c>
      <c r="F105" s="20" t="s">
        <v>226</v>
      </c>
      <c r="G105" s="20" t="s">
        <v>120</v>
      </c>
      <c r="H105" s="20" t="s">
        <v>101</v>
      </c>
      <c r="I105" s="22">
        <v>26</v>
      </c>
      <c r="J105" s="18">
        <v>4</v>
      </c>
      <c r="K105" s="22">
        <v>30</v>
      </c>
      <c r="L105" s="22"/>
      <c r="M105" s="58"/>
    </row>
    <row r="106" spans="1:13" ht="30" customHeight="1">
      <c r="A106" s="46" t="s">
        <v>242</v>
      </c>
      <c r="B106" s="18" t="s">
        <v>9</v>
      </c>
      <c r="C106" s="19">
        <v>153</v>
      </c>
      <c r="D106" s="20" t="s">
        <v>302</v>
      </c>
      <c r="E106" s="20" t="s">
        <v>303</v>
      </c>
      <c r="F106" s="20" t="s">
        <v>304</v>
      </c>
      <c r="G106" s="20" t="s">
        <v>120</v>
      </c>
      <c r="H106" s="20" t="s">
        <v>101</v>
      </c>
      <c r="I106" s="22">
        <v>37.1</v>
      </c>
      <c r="J106" s="18">
        <v>4</v>
      </c>
      <c r="K106" s="22">
        <v>41.1</v>
      </c>
      <c r="L106" s="22"/>
      <c r="M106" s="58"/>
    </row>
    <row r="107" spans="1:13" ht="30" customHeight="1">
      <c r="A107" s="52" t="s">
        <v>242</v>
      </c>
      <c r="B107" s="53" t="s">
        <v>145</v>
      </c>
      <c r="C107" s="53">
        <v>189</v>
      </c>
      <c r="D107" s="54" t="s">
        <v>117</v>
      </c>
      <c r="E107" s="54" t="s">
        <v>118</v>
      </c>
      <c r="F107" s="54" t="s">
        <v>384</v>
      </c>
      <c r="G107" s="54" t="s">
        <v>120</v>
      </c>
      <c r="H107" s="54" t="s">
        <v>101</v>
      </c>
      <c r="I107" s="55">
        <v>40.299999999999997</v>
      </c>
      <c r="J107" s="53">
        <v>8</v>
      </c>
      <c r="K107" s="55">
        <v>48.3</v>
      </c>
      <c r="L107" s="55"/>
      <c r="M107" s="60"/>
    </row>
    <row r="108" spans="1:13" ht="30" customHeight="1">
      <c r="A108" s="41" t="s">
        <v>8</v>
      </c>
      <c r="B108" s="42" t="s">
        <v>9</v>
      </c>
      <c r="C108" s="43">
        <v>58</v>
      </c>
      <c r="D108" s="44" t="s">
        <v>44</v>
      </c>
      <c r="E108" s="44" t="s">
        <v>45</v>
      </c>
      <c r="F108" s="44" t="s">
        <v>46</v>
      </c>
      <c r="G108" s="44" t="s">
        <v>47</v>
      </c>
      <c r="H108" s="44" t="s">
        <v>15</v>
      </c>
      <c r="I108" s="45">
        <v>36.75</v>
      </c>
      <c r="J108" s="42">
        <v>4</v>
      </c>
      <c r="K108" s="45">
        <v>40.75</v>
      </c>
      <c r="L108" s="45">
        <f>SUM(K109:K111)</f>
        <v>113.05000000000001</v>
      </c>
      <c r="M108" s="57"/>
    </row>
    <row r="109" spans="1:13" ht="30" customHeight="1">
      <c r="A109" s="46" t="s">
        <v>8</v>
      </c>
      <c r="B109" s="18" t="s">
        <v>145</v>
      </c>
      <c r="C109" s="19">
        <v>97</v>
      </c>
      <c r="D109" s="20" t="s">
        <v>173</v>
      </c>
      <c r="E109" s="20" t="s">
        <v>174</v>
      </c>
      <c r="F109" s="20" t="s">
        <v>175</v>
      </c>
      <c r="G109" s="20" t="s">
        <v>47</v>
      </c>
      <c r="H109" s="20" t="s">
        <v>15</v>
      </c>
      <c r="I109" s="22">
        <v>34.25</v>
      </c>
      <c r="J109" s="18">
        <v>0</v>
      </c>
      <c r="K109" s="22">
        <v>34.25</v>
      </c>
      <c r="L109" s="22"/>
      <c r="M109" s="58"/>
    </row>
    <row r="110" spans="1:13" ht="30" customHeight="1">
      <c r="A110" s="46" t="s">
        <v>242</v>
      </c>
      <c r="B110" s="18" t="s">
        <v>9</v>
      </c>
      <c r="C110" s="19">
        <v>156</v>
      </c>
      <c r="D110" s="20" t="s">
        <v>186</v>
      </c>
      <c r="E110" s="20" t="s">
        <v>307</v>
      </c>
      <c r="F110" s="20" t="s">
        <v>308</v>
      </c>
      <c r="G110" s="20" t="s">
        <v>47</v>
      </c>
      <c r="H110" s="20" t="s">
        <v>15</v>
      </c>
      <c r="I110" s="22">
        <v>34.200000000000003</v>
      </c>
      <c r="J110" s="18">
        <v>4</v>
      </c>
      <c r="K110" s="22">
        <v>38.200000000000003</v>
      </c>
      <c r="L110" s="22"/>
      <c r="M110" s="58"/>
    </row>
    <row r="111" spans="1:13" ht="30" customHeight="1">
      <c r="A111" s="52" t="s">
        <v>242</v>
      </c>
      <c r="B111" s="53" t="s">
        <v>145</v>
      </c>
      <c r="C111" s="53">
        <v>192</v>
      </c>
      <c r="D111" s="54" t="s">
        <v>224</v>
      </c>
      <c r="E111" s="54" t="s">
        <v>391</v>
      </c>
      <c r="F111" s="54" t="s">
        <v>392</v>
      </c>
      <c r="G111" s="54" t="s">
        <v>47</v>
      </c>
      <c r="H111" s="54" t="s">
        <v>15</v>
      </c>
      <c r="I111" s="55">
        <v>36.6</v>
      </c>
      <c r="J111" s="53">
        <v>4</v>
      </c>
      <c r="K111" s="55">
        <v>40.6</v>
      </c>
      <c r="L111" s="55"/>
      <c r="M111" s="60"/>
    </row>
    <row r="112" spans="1:13" ht="30" customHeight="1">
      <c r="A112" s="41" t="s">
        <v>8</v>
      </c>
      <c r="B112" s="42" t="s">
        <v>9</v>
      </c>
      <c r="C112" s="43">
        <v>84</v>
      </c>
      <c r="D112" s="44" t="s">
        <v>167</v>
      </c>
      <c r="E112" s="44" t="s">
        <v>501</v>
      </c>
      <c r="F112" s="44" t="s">
        <v>502</v>
      </c>
      <c r="G112" s="44" t="s">
        <v>134</v>
      </c>
      <c r="H112" s="44" t="s">
        <v>135</v>
      </c>
      <c r="I112" s="45">
        <v>34.25</v>
      </c>
      <c r="J112" s="42">
        <v>8</v>
      </c>
      <c r="K112" s="45">
        <v>42.25</v>
      </c>
      <c r="L112" s="45">
        <f>K112+K113+K115</f>
        <v>113.4</v>
      </c>
      <c r="M112" s="57"/>
    </row>
    <row r="113" spans="1:13" ht="30" customHeight="1">
      <c r="A113" s="46" t="s">
        <v>8</v>
      </c>
      <c r="B113" s="18" t="s">
        <v>145</v>
      </c>
      <c r="C113" s="19">
        <v>121</v>
      </c>
      <c r="D113" s="20" t="s">
        <v>10</v>
      </c>
      <c r="E113" s="20" t="s">
        <v>231</v>
      </c>
      <c r="F113" s="20" t="s">
        <v>232</v>
      </c>
      <c r="G113" s="20" t="s">
        <v>134</v>
      </c>
      <c r="H113" s="20" t="s">
        <v>135</v>
      </c>
      <c r="I113" s="22">
        <v>31.25</v>
      </c>
      <c r="J113" s="18">
        <v>0</v>
      </c>
      <c r="K113" s="22">
        <v>31.25</v>
      </c>
      <c r="L113" s="22"/>
      <c r="M113" s="58"/>
    </row>
    <row r="114" spans="1:13" ht="30" customHeight="1">
      <c r="A114" s="46" t="s">
        <v>242</v>
      </c>
      <c r="B114" s="18" t="s">
        <v>9</v>
      </c>
      <c r="C114" s="19">
        <v>136</v>
      </c>
      <c r="D114" s="20" t="s">
        <v>35</v>
      </c>
      <c r="E114" s="20" t="s">
        <v>268</v>
      </c>
      <c r="F114" s="20" t="s">
        <v>269</v>
      </c>
      <c r="G114" s="20" t="s">
        <v>134</v>
      </c>
      <c r="H114" s="20" t="s">
        <v>135</v>
      </c>
      <c r="I114" s="22">
        <v>35.799999999999997</v>
      </c>
      <c r="J114" s="18">
        <v>8</v>
      </c>
      <c r="K114" s="22">
        <v>43.8</v>
      </c>
      <c r="L114" s="22"/>
      <c r="M114" s="58"/>
    </row>
    <row r="115" spans="1:13" ht="30" customHeight="1">
      <c r="A115" s="47" t="s">
        <v>242</v>
      </c>
      <c r="B115" s="48" t="s">
        <v>145</v>
      </c>
      <c r="C115" s="49">
        <v>172</v>
      </c>
      <c r="D115" s="50" t="s">
        <v>136</v>
      </c>
      <c r="E115" s="50" t="s">
        <v>137</v>
      </c>
      <c r="F115" s="50" t="s">
        <v>346</v>
      </c>
      <c r="G115" s="50" t="s">
        <v>134</v>
      </c>
      <c r="H115" s="50" t="s">
        <v>135</v>
      </c>
      <c r="I115" s="51">
        <v>27.9</v>
      </c>
      <c r="J115" s="48">
        <v>12</v>
      </c>
      <c r="K115" s="51">
        <v>39.9</v>
      </c>
      <c r="L115" s="51"/>
      <c r="M115" s="59"/>
    </row>
    <row r="116" spans="1:13" ht="30" customHeight="1">
      <c r="A116" s="41" t="s">
        <v>8</v>
      </c>
      <c r="B116" s="42" t="s">
        <v>9</v>
      </c>
      <c r="C116" s="43">
        <v>85</v>
      </c>
      <c r="D116" s="44" t="s">
        <v>136</v>
      </c>
      <c r="E116" s="44" t="s">
        <v>137</v>
      </c>
      <c r="F116" s="44" t="s">
        <v>138</v>
      </c>
      <c r="G116" s="44" t="s">
        <v>134</v>
      </c>
      <c r="H116" s="44" t="s">
        <v>20</v>
      </c>
      <c r="I116" s="45">
        <v>31.5</v>
      </c>
      <c r="J116" s="42">
        <v>8</v>
      </c>
      <c r="K116" s="45">
        <v>39.5</v>
      </c>
      <c r="L116" s="45">
        <f>SUM(K116:K119)</f>
        <v>112</v>
      </c>
      <c r="M116" s="57"/>
    </row>
    <row r="117" spans="1:13" ht="30" customHeight="1">
      <c r="A117" s="46" t="s">
        <v>8</v>
      </c>
      <c r="B117" s="18" t="s">
        <v>145</v>
      </c>
      <c r="C117" s="19">
        <v>122</v>
      </c>
      <c r="D117" s="20" t="s">
        <v>233</v>
      </c>
      <c r="E117" s="20" t="s">
        <v>234</v>
      </c>
      <c r="F117" s="20" t="s">
        <v>235</v>
      </c>
      <c r="G117" s="20" t="s">
        <v>134</v>
      </c>
      <c r="H117" s="20" t="s">
        <v>20</v>
      </c>
      <c r="I117" s="22">
        <v>38.5</v>
      </c>
      <c r="J117" s="18">
        <v>0</v>
      </c>
      <c r="K117" s="22">
        <v>38.5</v>
      </c>
      <c r="L117" s="22"/>
      <c r="M117" s="58"/>
    </row>
    <row r="118" spans="1:13" ht="30" customHeight="1">
      <c r="A118" s="46" t="s">
        <v>242</v>
      </c>
      <c r="B118" s="18" t="s">
        <v>9</v>
      </c>
      <c r="C118" s="19">
        <v>137</v>
      </c>
      <c r="D118" s="20" t="s">
        <v>270</v>
      </c>
      <c r="E118" s="20" t="s">
        <v>271</v>
      </c>
      <c r="F118" s="20" t="s">
        <v>272</v>
      </c>
      <c r="G118" s="20" t="s">
        <v>134</v>
      </c>
      <c r="H118" s="20" t="s">
        <v>20</v>
      </c>
      <c r="I118" s="22">
        <v>30</v>
      </c>
      <c r="J118" s="18">
        <v>4</v>
      </c>
      <c r="K118" s="22">
        <v>34</v>
      </c>
      <c r="L118" s="22"/>
      <c r="M118" s="58"/>
    </row>
    <row r="119" spans="1:13" ht="30" customHeight="1">
      <c r="A119" s="47" t="s">
        <v>242</v>
      </c>
      <c r="B119" s="48" t="s">
        <v>145</v>
      </c>
      <c r="C119" s="49">
        <v>173</v>
      </c>
      <c r="D119" s="50" t="s">
        <v>347</v>
      </c>
      <c r="E119" s="50" t="s">
        <v>348</v>
      </c>
      <c r="F119" s="50" t="s">
        <v>349</v>
      </c>
      <c r="G119" s="50" t="s">
        <v>134</v>
      </c>
      <c r="H119" s="50" t="s">
        <v>20</v>
      </c>
      <c r="I119" s="51">
        <v>38.200000000000003</v>
      </c>
      <c r="J119" s="48" t="s">
        <v>522</v>
      </c>
      <c r="K119" s="51" t="s">
        <v>522</v>
      </c>
      <c r="L119" s="51"/>
      <c r="M119" s="59"/>
    </row>
    <row r="120" spans="1:13" ht="30" customHeight="1">
      <c r="A120" s="41" t="s">
        <v>8</v>
      </c>
      <c r="B120" s="42" t="s">
        <v>9</v>
      </c>
      <c r="C120" s="43">
        <v>66</v>
      </c>
      <c r="D120" s="44" t="s">
        <v>80</v>
      </c>
      <c r="E120" s="44" t="s">
        <v>81</v>
      </c>
      <c r="F120" s="44" t="s">
        <v>82</v>
      </c>
      <c r="G120" s="44" t="s">
        <v>83</v>
      </c>
      <c r="H120" s="44" t="s">
        <v>84</v>
      </c>
      <c r="I120" s="45">
        <v>30.75</v>
      </c>
      <c r="J120" s="42">
        <v>0</v>
      </c>
      <c r="K120" s="45">
        <v>30.75</v>
      </c>
      <c r="L120" s="45">
        <f>K120+K122+K123</f>
        <v>123.85</v>
      </c>
      <c r="M120" s="57"/>
    </row>
    <row r="121" spans="1:13" ht="30" customHeight="1">
      <c r="A121" s="46" t="s">
        <v>8</v>
      </c>
      <c r="B121" s="18" t="s">
        <v>145</v>
      </c>
      <c r="C121" s="19">
        <v>123</v>
      </c>
      <c r="D121" s="20" t="s">
        <v>236</v>
      </c>
      <c r="E121" s="20" t="s">
        <v>237</v>
      </c>
      <c r="F121" s="20" t="s">
        <v>238</v>
      </c>
      <c r="G121" s="20" t="s">
        <v>83</v>
      </c>
      <c r="H121" s="20" t="s">
        <v>84</v>
      </c>
      <c r="I121" s="22">
        <v>42.3</v>
      </c>
      <c r="J121" s="18" t="s">
        <v>522</v>
      </c>
      <c r="K121" s="22" t="s">
        <v>522</v>
      </c>
      <c r="L121" s="22"/>
      <c r="M121" s="58"/>
    </row>
    <row r="122" spans="1:13" ht="30" customHeight="1">
      <c r="A122" s="46" t="s">
        <v>242</v>
      </c>
      <c r="B122" s="18" t="s">
        <v>9</v>
      </c>
      <c r="C122" s="19">
        <v>127</v>
      </c>
      <c r="D122" s="20" t="s">
        <v>247</v>
      </c>
      <c r="E122" s="20" t="s">
        <v>248</v>
      </c>
      <c r="F122" s="20" t="s">
        <v>249</v>
      </c>
      <c r="G122" s="20" t="s">
        <v>83</v>
      </c>
      <c r="H122" s="20" t="s">
        <v>84</v>
      </c>
      <c r="I122" s="22">
        <v>43.7</v>
      </c>
      <c r="J122" s="18">
        <v>4</v>
      </c>
      <c r="K122" s="22">
        <v>47.7</v>
      </c>
      <c r="L122" s="22"/>
      <c r="M122" s="58"/>
    </row>
    <row r="123" spans="1:13" ht="30" customHeight="1">
      <c r="A123" s="47" t="s">
        <v>242</v>
      </c>
      <c r="B123" s="48" t="s">
        <v>145</v>
      </c>
      <c r="C123" s="49">
        <v>163</v>
      </c>
      <c r="D123" s="50" t="s">
        <v>326</v>
      </c>
      <c r="E123" s="50" t="s">
        <v>327</v>
      </c>
      <c r="F123" s="50" t="s">
        <v>328</v>
      </c>
      <c r="G123" s="50" t="s">
        <v>83</v>
      </c>
      <c r="H123" s="50" t="s">
        <v>84</v>
      </c>
      <c r="I123" s="51">
        <v>37.4</v>
      </c>
      <c r="J123" s="48">
        <v>8</v>
      </c>
      <c r="K123" s="51">
        <v>45.4</v>
      </c>
      <c r="L123" s="51"/>
      <c r="M123" s="59"/>
    </row>
    <row r="124" spans="1:13" ht="30" customHeight="1">
      <c r="A124" s="41" t="s">
        <v>8</v>
      </c>
      <c r="B124" s="42" t="s">
        <v>9</v>
      </c>
      <c r="C124" s="43">
        <v>87</v>
      </c>
      <c r="D124" s="44" t="s">
        <v>80</v>
      </c>
      <c r="E124" s="44" t="s">
        <v>81</v>
      </c>
      <c r="F124" s="44" t="s">
        <v>144</v>
      </c>
      <c r="G124" s="44" t="s">
        <v>83</v>
      </c>
      <c r="H124" s="44" t="s">
        <v>20</v>
      </c>
      <c r="I124" s="45">
        <v>33.25</v>
      </c>
      <c r="J124" s="42">
        <v>0</v>
      </c>
      <c r="K124" s="45">
        <v>33.25</v>
      </c>
      <c r="L124" s="45">
        <f>K124+K125+K127</f>
        <v>98.2</v>
      </c>
      <c r="M124" s="57" t="s">
        <v>527</v>
      </c>
    </row>
    <row r="125" spans="1:13" ht="30" customHeight="1">
      <c r="A125" s="46" t="s">
        <v>8</v>
      </c>
      <c r="B125" s="18" t="s">
        <v>145</v>
      </c>
      <c r="C125" s="19">
        <v>124</v>
      </c>
      <c r="D125" s="20" t="s">
        <v>239</v>
      </c>
      <c r="E125" s="20" t="s">
        <v>240</v>
      </c>
      <c r="F125" s="20" t="s">
        <v>241</v>
      </c>
      <c r="G125" s="20" t="s">
        <v>83</v>
      </c>
      <c r="H125" s="20" t="s">
        <v>20</v>
      </c>
      <c r="I125" s="22">
        <v>35.25</v>
      </c>
      <c r="J125" s="18">
        <v>0</v>
      </c>
      <c r="K125" s="22">
        <v>35.25</v>
      </c>
      <c r="L125" s="22"/>
      <c r="M125" s="58"/>
    </row>
    <row r="126" spans="1:13" ht="30" customHeight="1">
      <c r="A126" s="46" t="s">
        <v>242</v>
      </c>
      <c r="B126" s="18" t="s">
        <v>9</v>
      </c>
      <c r="C126" s="19">
        <v>128</v>
      </c>
      <c r="D126" s="20" t="s">
        <v>247</v>
      </c>
      <c r="E126" s="20" t="s">
        <v>250</v>
      </c>
      <c r="F126" s="20" t="s">
        <v>251</v>
      </c>
      <c r="G126" s="20" t="s">
        <v>83</v>
      </c>
      <c r="H126" s="20" t="s">
        <v>20</v>
      </c>
      <c r="I126" s="22">
        <v>35.5</v>
      </c>
      <c r="J126" s="18">
        <v>8</v>
      </c>
      <c r="K126" s="22">
        <v>43.5</v>
      </c>
      <c r="L126" s="22"/>
      <c r="M126" s="58"/>
    </row>
    <row r="127" spans="1:13" ht="30" customHeight="1">
      <c r="A127" s="47" t="s">
        <v>242</v>
      </c>
      <c r="B127" s="48" t="s">
        <v>145</v>
      </c>
      <c r="C127" s="49">
        <v>164</v>
      </c>
      <c r="D127" s="50" t="s">
        <v>329</v>
      </c>
      <c r="E127" s="50" t="s">
        <v>330</v>
      </c>
      <c r="F127" s="50" t="s">
        <v>331</v>
      </c>
      <c r="G127" s="50" t="s">
        <v>83</v>
      </c>
      <c r="H127" s="50" t="s">
        <v>20</v>
      </c>
      <c r="I127" s="51">
        <v>29.7</v>
      </c>
      <c r="J127" s="48">
        <v>0</v>
      </c>
      <c r="K127" s="51">
        <v>29.7</v>
      </c>
      <c r="L127" s="51"/>
      <c r="M127" s="59"/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  <headerFooter>
    <oddHeader>&amp;LAREA 4
COMBINED TRAINING&amp;C&amp;"Arial,Bold"&amp;16SENIOR TEAMS&amp;RBISHOP BURTON
3 APRIL 2016</oddHeader>
  </headerFooter>
  <rowBreaks count="4" manualBreakCount="4">
    <brk id="21" max="16383" man="1"/>
    <brk id="41" max="16383" man="1"/>
    <brk id="57" max="16383" man="1"/>
    <brk id="12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zoomScaleNormal="100" workbookViewId="0">
      <selection activeCell="H1" sqref="H1:H65536"/>
    </sheetView>
  </sheetViews>
  <sheetFormatPr defaultRowHeight="39.950000000000003" customHeight="1"/>
  <cols>
    <col min="1" max="1" width="5" style="3" customWidth="1"/>
    <col min="2" max="2" width="4.5703125" style="3" customWidth="1"/>
    <col min="3" max="3" width="13.140625" customWidth="1"/>
    <col min="4" max="4" width="16.42578125" customWidth="1"/>
    <col min="5" max="5" width="33.7109375" customWidth="1"/>
    <col min="6" max="6" width="18" customWidth="1"/>
    <col min="7" max="7" width="27.28515625" customWidth="1"/>
    <col min="8" max="8" width="9.28515625" style="10" customWidth="1"/>
    <col min="9" max="9" width="9.28515625" style="3" customWidth="1"/>
    <col min="10" max="11" width="9.28515625" style="10" customWidth="1"/>
    <col min="12" max="12" width="9.28515625" style="40" customWidth="1"/>
  </cols>
  <sheetData>
    <row r="1" spans="1:12" s="6" customFormat="1" ht="39.950000000000003" customHeight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4" t="s">
        <v>497</v>
      </c>
      <c r="I1" s="23" t="s">
        <v>500</v>
      </c>
      <c r="J1" s="24" t="s">
        <v>498</v>
      </c>
      <c r="K1" s="25" t="s">
        <v>525</v>
      </c>
      <c r="L1" s="61" t="s">
        <v>499</v>
      </c>
    </row>
    <row r="2" spans="1:12" ht="39.950000000000003" customHeight="1">
      <c r="A2" s="26" t="s">
        <v>8</v>
      </c>
      <c r="B2" s="27">
        <v>16</v>
      </c>
      <c r="C2" s="28" t="s">
        <v>427</v>
      </c>
      <c r="D2" s="28" t="s">
        <v>428</v>
      </c>
      <c r="E2" s="28" t="s">
        <v>429</v>
      </c>
      <c r="F2" s="28" t="s">
        <v>74</v>
      </c>
      <c r="G2" s="28" t="s">
        <v>430</v>
      </c>
      <c r="H2" s="30">
        <v>33.25</v>
      </c>
      <c r="I2" s="29">
        <v>0</v>
      </c>
      <c r="J2" s="30">
        <v>33.25</v>
      </c>
      <c r="K2" s="30">
        <v>109.05</v>
      </c>
      <c r="L2" s="37"/>
    </row>
    <row r="3" spans="1:12" ht="39.950000000000003" customHeight="1">
      <c r="A3" s="31" t="s">
        <v>8</v>
      </c>
      <c r="B3" s="4">
        <v>17</v>
      </c>
      <c r="C3" s="1" t="s">
        <v>431</v>
      </c>
      <c r="D3" s="1" t="s">
        <v>432</v>
      </c>
      <c r="E3" s="1" t="s">
        <v>433</v>
      </c>
      <c r="F3" s="1" t="s">
        <v>74</v>
      </c>
      <c r="G3" s="1" t="s">
        <v>430</v>
      </c>
      <c r="H3" s="9">
        <v>35.75</v>
      </c>
      <c r="I3" s="2" t="s">
        <v>522</v>
      </c>
      <c r="J3" s="9" t="s">
        <v>522</v>
      </c>
      <c r="K3" s="9"/>
      <c r="L3" s="38"/>
    </row>
    <row r="4" spans="1:12" ht="39.950000000000003" customHeight="1">
      <c r="A4" s="31" t="s">
        <v>242</v>
      </c>
      <c r="B4" s="4">
        <v>26</v>
      </c>
      <c r="C4" s="1" t="s">
        <v>450</v>
      </c>
      <c r="D4" s="1" t="s">
        <v>451</v>
      </c>
      <c r="E4" s="1" t="s">
        <v>452</v>
      </c>
      <c r="F4" s="1" t="s">
        <v>74</v>
      </c>
      <c r="G4" s="1" t="s">
        <v>430</v>
      </c>
      <c r="H4" s="9">
        <v>31.8</v>
      </c>
      <c r="I4" s="2">
        <v>0</v>
      </c>
      <c r="J4" s="9">
        <v>31.8</v>
      </c>
      <c r="K4" s="9"/>
      <c r="L4" s="38"/>
    </row>
    <row r="5" spans="1:12" ht="39.950000000000003" customHeight="1">
      <c r="A5" s="32" t="s">
        <v>242</v>
      </c>
      <c r="B5" s="33">
        <v>27</v>
      </c>
      <c r="C5" s="34" t="s">
        <v>453</v>
      </c>
      <c r="D5" s="34" t="s">
        <v>435</v>
      </c>
      <c r="E5" s="34" t="s">
        <v>454</v>
      </c>
      <c r="F5" s="34" t="s">
        <v>74</v>
      </c>
      <c r="G5" s="34" t="s">
        <v>430</v>
      </c>
      <c r="H5" s="36">
        <v>40</v>
      </c>
      <c r="I5" s="35">
        <v>4</v>
      </c>
      <c r="J5" s="36">
        <v>44</v>
      </c>
      <c r="K5" s="36"/>
      <c r="L5" s="39"/>
    </row>
    <row r="6" spans="1:12" ht="39.950000000000003" customHeight="1">
      <c r="A6" s="26" t="s">
        <v>8</v>
      </c>
      <c r="B6" s="27">
        <v>18</v>
      </c>
      <c r="C6" s="28" t="s">
        <v>434</v>
      </c>
      <c r="D6" s="28" t="s">
        <v>435</v>
      </c>
      <c r="E6" s="28" t="s">
        <v>436</v>
      </c>
      <c r="F6" s="28" t="s">
        <v>74</v>
      </c>
      <c r="G6" s="28" t="s">
        <v>437</v>
      </c>
      <c r="H6" s="30">
        <v>32</v>
      </c>
      <c r="I6" s="29">
        <v>0</v>
      </c>
      <c r="J6" s="30">
        <v>32</v>
      </c>
      <c r="K6" s="30">
        <v>89.95</v>
      </c>
      <c r="L6" s="37" t="s">
        <v>526</v>
      </c>
    </row>
    <row r="7" spans="1:12" ht="39.950000000000003" customHeight="1">
      <c r="A7" s="31" t="s">
        <v>8</v>
      </c>
      <c r="B7" s="4">
        <v>19</v>
      </c>
      <c r="C7" s="1" t="s">
        <v>438</v>
      </c>
      <c r="D7" s="1" t="s">
        <v>439</v>
      </c>
      <c r="E7" s="1" t="s">
        <v>440</v>
      </c>
      <c r="F7" s="1" t="s">
        <v>74</v>
      </c>
      <c r="G7" s="1" t="s">
        <v>437</v>
      </c>
      <c r="H7" s="9">
        <v>29.75</v>
      </c>
      <c r="I7" s="2">
        <v>0</v>
      </c>
      <c r="J7" s="9">
        <v>29.75</v>
      </c>
      <c r="K7" s="9"/>
      <c r="L7" s="38"/>
    </row>
    <row r="8" spans="1:12" ht="39.950000000000003" customHeight="1">
      <c r="A8" s="31" t="s">
        <v>242</v>
      </c>
      <c r="B8" s="4">
        <v>28</v>
      </c>
      <c r="C8" s="1" t="s">
        <v>345</v>
      </c>
      <c r="D8" s="1" t="s">
        <v>455</v>
      </c>
      <c r="E8" s="1" t="s">
        <v>456</v>
      </c>
      <c r="F8" s="1" t="s">
        <v>74</v>
      </c>
      <c r="G8" s="1" t="s">
        <v>437</v>
      </c>
      <c r="H8" s="9">
        <v>38.200000000000003</v>
      </c>
      <c r="I8" s="2">
        <v>0</v>
      </c>
      <c r="J8" s="9">
        <v>38.200000000000003</v>
      </c>
      <c r="K8" s="9"/>
      <c r="L8" s="38"/>
    </row>
    <row r="9" spans="1:12" ht="39.950000000000003" customHeight="1">
      <c r="A9" s="32" t="s">
        <v>242</v>
      </c>
      <c r="B9" s="33">
        <v>29</v>
      </c>
      <c r="C9" s="34" t="s">
        <v>457</v>
      </c>
      <c r="D9" s="34" t="s">
        <v>458</v>
      </c>
      <c r="E9" s="34" t="s">
        <v>459</v>
      </c>
      <c r="F9" s="34" t="s">
        <v>74</v>
      </c>
      <c r="G9" s="34" t="s">
        <v>437</v>
      </c>
      <c r="H9" s="36">
        <v>28.2</v>
      </c>
      <c r="I9" s="35">
        <v>0</v>
      </c>
      <c r="J9" s="36">
        <v>28.2</v>
      </c>
      <c r="K9" s="36"/>
      <c r="L9" s="39"/>
    </row>
    <row r="10" spans="1:12" ht="39.950000000000003" customHeight="1">
      <c r="A10" s="26" t="s">
        <v>8</v>
      </c>
      <c r="B10" s="27">
        <v>1</v>
      </c>
      <c r="C10" s="28" t="s">
        <v>394</v>
      </c>
      <c r="D10" s="28" t="s">
        <v>395</v>
      </c>
      <c r="E10" s="28" t="s">
        <v>396</v>
      </c>
      <c r="F10" s="28" t="s">
        <v>28</v>
      </c>
      <c r="G10" s="28" t="s">
        <v>15</v>
      </c>
      <c r="H10" s="30">
        <v>27.75</v>
      </c>
      <c r="I10" s="29">
        <v>0</v>
      </c>
      <c r="J10" s="30">
        <v>27.75</v>
      </c>
      <c r="K10" s="30">
        <v>97.7</v>
      </c>
      <c r="L10" s="37" t="s">
        <v>527</v>
      </c>
    </row>
    <row r="11" spans="1:12" ht="39.950000000000003" customHeight="1">
      <c r="A11" s="31" t="s">
        <v>8</v>
      </c>
      <c r="B11" s="4">
        <v>2</v>
      </c>
      <c r="C11" s="1" t="s">
        <v>397</v>
      </c>
      <c r="D11" s="1" t="s">
        <v>159</v>
      </c>
      <c r="E11" s="1" t="s">
        <v>398</v>
      </c>
      <c r="F11" s="1" t="s">
        <v>28</v>
      </c>
      <c r="G11" s="1" t="s">
        <v>15</v>
      </c>
      <c r="H11" s="9">
        <v>27.25</v>
      </c>
      <c r="I11" s="2">
        <v>7</v>
      </c>
      <c r="J11" s="9">
        <v>34.25</v>
      </c>
      <c r="K11" s="9"/>
      <c r="L11" s="38"/>
    </row>
    <row r="12" spans="1:12" ht="39.950000000000003" customHeight="1">
      <c r="A12" s="31" t="s">
        <v>242</v>
      </c>
      <c r="B12" s="4">
        <v>46</v>
      </c>
      <c r="C12" s="1" t="s">
        <v>489</v>
      </c>
      <c r="D12" s="1" t="s">
        <v>490</v>
      </c>
      <c r="E12" s="1" t="s">
        <v>491</v>
      </c>
      <c r="F12" s="1" t="s">
        <v>28</v>
      </c>
      <c r="G12" s="1" t="s">
        <v>15</v>
      </c>
      <c r="H12" s="9">
        <v>39.5</v>
      </c>
      <c r="I12" s="2" t="s">
        <v>522</v>
      </c>
      <c r="J12" s="9" t="s">
        <v>522</v>
      </c>
      <c r="K12" s="9"/>
      <c r="L12" s="38"/>
    </row>
    <row r="13" spans="1:12" ht="39.950000000000003" customHeight="1">
      <c r="A13" s="32" t="s">
        <v>242</v>
      </c>
      <c r="B13" s="33">
        <v>47</v>
      </c>
      <c r="C13" s="34" t="s">
        <v>492</v>
      </c>
      <c r="D13" s="34" t="s">
        <v>493</v>
      </c>
      <c r="E13" s="34" t="s">
        <v>494</v>
      </c>
      <c r="F13" s="34" t="s">
        <v>28</v>
      </c>
      <c r="G13" s="34" t="s">
        <v>15</v>
      </c>
      <c r="H13" s="36">
        <v>31.6</v>
      </c>
      <c r="I13" s="35">
        <v>4</v>
      </c>
      <c r="J13" s="36">
        <v>35.6</v>
      </c>
      <c r="K13" s="36"/>
      <c r="L13" s="39"/>
    </row>
    <row r="14" spans="1:12" ht="39.950000000000003" customHeight="1">
      <c r="A14" s="26" t="s">
        <v>8</v>
      </c>
      <c r="B14" s="27">
        <v>3</v>
      </c>
      <c r="C14" s="28" t="s">
        <v>255</v>
      </c>
      <c r="D14" s="28" t="s">
        <v>399</v>
      </c>
      <c r="E14" s="28" t="s">
        <v>400</v>
      </c>
      <c r="F14" s="28" t="s">
        <v>19</v>
      </c>
      <c r="G14" s="28" t="s">
        <v>15</v>
      </c>
      <c r="H14" s="30">
        <v>32</v>
      </c>
      <c r="I14" s="29">
        <v>0</v>
      </c>
      <c r="J14" s="30">
        <v>32</v>
      </c>
      <c r="K14" s="30">
        <v>92.9</v>
      </c>
      <c r="L14" s="37" t="s">
        <v>528</v>
      </c>
    </row>
    <row r="15" spans="1:12" ht="39.950000000000003" customHeight="1">
      <c r="A15" s="31" t="s">
        <v>8</v>
      </c>
      <c r="B15" s="4">
        <v>4</v>
      </c>
      <c r="C15" s="1" t="s">
        <v>401</v>
      </c>
      <c r="D15" s="1" t="s">
        <v>333</v>
      </c>
      <c r="E15" s="1" t="s">
        <v>402</v>
      </c>
      <c r="F15" s="1" t="s">
        <v>19</v>
      </c>
      <c r="G15" s="1" t="s">
        <v>15</v>
      </c>
      <c r="H15" s="9">
        <v>34.25</v>
      </c>
      <c r="I15" s="2">
        <v>0</v>
      </c>
      <c r="J15" s="9">
        <v>34.25</v>
      </c>
      <c r="K15" s="9"/>
      <c r="L15" s="38"/>
    </row>
    <row r="16" spans="1:12" ht="39.950000000000003" customHeight="1">
      <c r="A16" s="31" t="s">
        <v>242</v>
      </c>
      <c r="B16" s="4">
        <v>30</v>
      </c>
      <c r="C16" s="1" t="s">
        <v>136</v>
      </c>
      <c r="D16" s="1" t="s">
        <v>455</v>
      </c>
      <c r="E16" s="1" t="s">
        <v>460</v>
      </c>
      <c r="F16" s="1" t="s">
        <v>19</v>
      </c>
      <c r="G16" s="1" t="s">
        <v>15</v>
      </c>
      <c r="H16" s="9">
        <v>27.4</v>
      </c>
      <c r="I16" s="2">
        <v>0</v>
      </c>
      <c r="J16" s="9">
        <v>27.4</v>
      </c>
      <c r="K16" s="9"/>
      <c r="L16" s="38"/>
    </row>
    <row r="17" spans="1:12" ht="39.950000000000003" customHeight="1">
      <c r="A17" s="32" t="s">
        <v>242</v>
      </c>
      <c r="B17" s="33">
        <v>31</v>
      </c>
      <c r="C17" s="34" t="s">
        <v>461</v>
      </c>
      <c r="D17" s="34" t="s">
        <v>417</v>
      </c>
      <c r="E17" s="34" t="s">
        <v>462</v>
      </c>
      <c r="F17" s="34" t="s">
        <v>19</v>
      </c>
      <c r="G17" s="34" t="s">
        <v>15</v>
      </c>
      <c r="H17" s="36">
        <v>29.5</v>
      </c>
      <c r="I17" s="35">
        <v>4</v>
      </c>
      <c r="J17" s="36">
        <v>33.5</v>
      </c>
      <c r="K17" s="36"/>
      <c r="L17" s="39"/>
    </row>
    <row r="18" spans="1:12" ht="39.950000000000003" customHeight="1">
      <c r="A18" s="26" t="s">
        <v>8</v>
      </c>
      <c r="B18" s="27">
        <v>5</v>
      </c>
      <c r="C18" s="28" t="s">
        <v>403</v>
      </c>
      <c r="D18" s="28" t="s">
        <v>404</v>
      </c>
      <c r="E18" s="28" t="s">
        <v>405</v>
      </c>
      <c r="F18" s="28" t="s">
        <v>129</v>
      </c>
      <c r="G18" s="28" t="s">
        <v>97</v>
      </c>
      <c r="H18" s="30">
        <v>32</v>
      </c>
      <c r="I18" s="29">
        <v>0</v>
      </c>
      <c r="J18" s="30">
        <v>32</v>
      </c>
      <c r="K18" s="30">
        <v>94.8</v>
      </c>
      <c r="L18" s="37" t="s">
        <v>529</v>
      </c>
    </row>
    <row r="19" spans="1:12" ht="39.950000000000003" customHeight="1">
      <c r="A19" s="31" t="s">
        <v>8</v>
      </c>
      <c r="B19" s="4">
        <v>6</v>
      </c>
      <c r="C19" s="1" t="s">
        <v>192</v>
      </c>
      <c r="D19" s="1" t="s">
        <v>81</v>
      </c>
      <c r="E19" s="1" t="s">
        <v>406</v>
      </c>
      <c r="F19" s="1" t="s">
        <v>129</v>
      </c>
      <c r="G19" s="1" t="s">
        <v>97</v>
      </c>
      <c r="H19" s="9">
        <v>32.5</v>
      </c>
      <c r="I19" s="2">
        <v>0</v>
      </c>
      <c r="J19" s="9">
        <v>32.5</v>
      </c>
      <c r="K19" s="9"/>
      <c r="L19" s="38"/>
    </row>
    <row r="20" spans="1:12" ht="39.950000000000003" customHeight="1">
      <c r="A20" s="31" t="s">
        <v>242</v>
      </c>
      <c r="B20" s="4">
        <v>32</v>
      </c>
      <c r="C20" s="1" t="s">
        <v>463</v>
      </c>
      <c r="D20" s="1" t="s">
        <v>81</v>
      </c>
      <c r="E20" s="1" t="s">
        <v>464</v>
      </c>
      <c r="F20" s="1" t="s">
        <v>129</v>
      </c>
      <c r="G20" s="1" t="s">
        <v>97</v>
      </c>
      <c r="H20" s="9">
        <v>30.3</v>
      </c>
      <c r="I20" s="2">
        <v>0</v>
      </c>
      <c r="J20" s="9">
        <v>30.3</v>
      </c>
      <c r="K20" s="9"/>
      <c r="L20" s="38"/>
    </row>
    <row r="21" spans="1:12" ht="39.950000000000003" customHeight="1">
      <c r="A21" s="32" t="s">
        <v>242</v>
      </c>
      <c r="B21" s="33">
        <v>33</v>
      </c>
      <c r="C21" s="34" t="s">
        <v>192</v>
      </c>
      <c r="D21" s="34" t="s">
        <v>465</v>
      </c>
      <c r="E21" s="34" t="s">
        <v>466</v>
      </c>
      <c r="F21" s="34" t="s">
        <v>129</v>
      </c>
      <c r="G21" s="34" t="s">
        <v>97</v>
      </c>
      <c r="H21" s="36">
        <v>32.9</v>
      </c>
      <c r="I21" s="35">
        <v>0</v>
      </c>
      <c r="J21" s="36">
        <v>32.9</v>
      </c>
      <c r="K21" s="36"/>
      <c r="L21" s="39"/>
    </row>
    <row r="22" spans="1:12" ht="39.950000000000003" customHeight="1">
      <c r="A22" s="26" t="s">
        <v>8</v>
      </c>
      <c r="B22" s="27">
        <v>24</v>
      </c>
      <c r="C22" s="28" t="s">
        <v>447</v>
      </c>
      <c r="D22" s="28" t="s">
        <v>92</v>
      </c>
      <c r="E22" s="28" t="s">
        <v>448</v>
      </c>
      <c r="F22" s="28" t="s">
        <v>129</v>
      </c>
      <c r="G22" s="28" t="s">
        <v>24</v>
      </c>
      <c r="H22" s="30">
        <v>31</v>
      </c>
      <c r="I22" s="29">
        <v>0</v>
      </c>
      <c r="J22" s="30">
        <v>31</v>
      </c>
      <c r="K22" s="30">
        <v>100.1</v>
      </c>
      <c r="L22" s="37" t="s">
        <v>530</v>
      </c>
    </row>
    <row r="23" spans="1:12" ht="39.950000000000003" customHeight="1">
      <c r="A23" s="31" t="s">
        <v>8</v>
      </c>
      <c r="B23" s="4">
        <v>25</v>
      </c>
      <c r="C23" s="1" t="s">
        <v>403</v>
      </c>
      <c r="D23" s="1" t="s">
        <v>404</v>
      </c>
      <c r="E23" s="1" t="s">
        <v>449</v>
      </c>
      <c r="F23" s="1" t="s">
        <v>129</v>
      </c>
      <c r="G23" s="1" t="s">
        <v>24</v>
      </c>
      <c r="H23" s="9">
        <v>37.5</v>
      </c>
      <c r="I23" s="2">
        <v>0</v>
      </c>
      <c r="J23" s="9">
        <v>37.5</v>
      </c>
      <c r="K23" s="9"/>
      <c r="L23" s="38"/>
    </row>
    <row r="24" spans="1:12" ht="39.950000000000003" customHeight="1">
      <c r="A24" s="31" t="s">
        <v>242</v>
      </c>
      <c r="B24" s="4">
        <v>38</v>
      </c>
      <c r="C24" s="1" t="s">
        <v>475</v>
      </c>
      <c r="D24" s="1" t="s">
        <v>476</v>
      </c>
      <c r="E24" s="1" t="s">
        <v>457</v>
      </c>
      <c r="F24" s="1" t="s">
        <v>129</v>
      </c>
      <c r="G24" s="1" t="s">
        <v>24</v>
      </c>
      <c r="H24" s="9">
        <v>33.700000000000003</v>
      </c>
      <c r="I24" s="2">
        <v>2</v>
      </c>
      <c r="J24" s="9">
        <v>35.700000000000003</v>
      </c>
      <c r="K24" s="9"/>
      <c r="L24" s="38"/>
    </row>
    <row r="25" spans="1:12" ht="39.950000000000003" customHeight="1">
      <c r="A25" s="32" t="s">
        <v>242</v>
      </c>
      <c r="B25" s="33">
        <v>39</v>
      </c>
      <c r="C25" s="34" t="s">
        <v>477</v>
      </c>
      <c r="D25" s="34" t="s">
        <v>478</v>
      </c>
      <c r="E25" s="34" t="s">
        <v>479</v>
      </c>
      <c r="F25" s="34" t="s">
        <v>129</v>
      </c>
      <c r="G25" s="34" t="s">
        <v>24</v>
      </c>
      <c r="H25" s="36">
        <v>33.4</v>
      </c>
      <c r="I25" s="35">
        <v>0</v>
      </c>
      <c r="J25" s="36">
        <v>33.4</v>
      </c>
      <c r="K25" s="36"/>
      <c r="L25" s="39"/>
    </row>
    <row r="26" spans="1:12" ht="39.950000000000003" customHeight="1">
      <c r="A26" s="26" t="s">
        <v>8</v>
      </c>
      <c r="B26" s="27">
        <v>22</v>
      </c>
      <c r="C26" s="28" t="s">
        <v>444</v>
      </c>
      <c r="D26" s="28" t="s">
        <v>92</v>
      </c>
      <c r="E26" s="28" t="s">
        <v>445</v>
      </c>
      <c r="F26" s="28" t="s">
        <v>129</v>
      </c>
      <c r="G26" s="28" t="s">
        <v>112</v>
      </c>
      <c r="H26" s="30" t="s">
        <v>517</v>
      </c>
      <c r="I26" s="29" t="s">
        <v>517</v>
      </c>
      <c r="J26" s="30" t="s">
        <v>517</v>
      </c>
      <c r="K26" s="30" t="s">
        <v>522</v>
      </c>
      <c r="L26" s="37"/>
    </row>
    <row r="27" spans="1:12" ht="39.950000000000003" customHeight="1">
      <c r="A27" s="31" t="s">
        <v>8</v>
      </c>
      <c r="B27" s="4">
        <v>23</v>
      </c>
      <c r="C27" s="1" t="s">
        <v>416</v>
      </c>
      <c r="D27" s="1" t="s">
        <v>321</v>
      </c>
      <c r="E27" s="1" t="s">
        <v>446</v>
      </c>
      <c r="F27" s="1" t="s">
        <v>129</v>
      </c>
      <c r="G27" s="1" t="s">
        <v>112</v>
      </c>
      <c r="H27" s="9">
        <v>32</v>
      </c>
      <c r="I27" s="2">
        <v>4</v>
      </c>
      <c r="J27" s="9">
        <v>36</v>
      </c>
      <c r="K27" s="9"/>
      <c r="L27" s="38"/>
    </row>
    <row r="28" spans="1:12" ht="39.950000000000003" customHeight="1">
      <c r="A28" s="32" t="s">
        <v>242</v>
      </c>
      <c r="B28" s="33">
        <v>40</v>
      </c>
      <c r="C28" s="34" t="s">
        <v>16</v>
      </c>
      <c r="D28" s="34" t="s">
        <v>131</v>
      </c>
      <c r="E28" s="34" t="s">
        <v>480</v>
      </c>
      <c r="F28" s="34" t="s">
        <v>129</v>
      </c>
      <c r="G28" s="34" t="s">
        <v>112</v>
      </c>
      <c r="H28" s="36">
        <v>39.200000000000003</v>
      </c>
      <c r="I28" s="35">
        <v>0</v>
      </c>
      <c r="J28" s="36">
        <v>39.200000000000003</v>
      </c>
      <c r="K28" s="36"/>
      <c r="L28" s="39"/>
    </row>
    <row r="29" spans="1:12" ht="39.950000000000003" customHeight="1">
      <c r="A29" s="26" t="s">
        <v>8</v>
      </c>
      <c r="B29" s="27">
        <v>13</v>
      </c>
      <c r="C29" s="28" t="s">
        <v>183</v>
      </c>
      <c r="D29" s="28" t="s">
        <v>222</v>
      </c>
      <c r="E29" s="28" t="s">
        <v>421</v>
      </c>
      <c r="F29" s="28" t="s">
        <v>65</v>
      </c>
      <c r="G29" s="28" t="s">
        <v>15</v>
      </c>
      <c r="H29" s="30">
        <v>32.5</v>
      </c>
      <c r="I29" s="29">
        <v>0</v>
      </c>
      <c r="J29" s="30">
        <v>32.5</v>
      </c>
      <c r="K29" s="30">
        <v>101.6</v>
      </c>
      <c r="L29" s="37" t="s">
        <v>531</v>
      </c>
    </row>
    <row r="30" spans="1:12" ht="39.950000000000003" customHeight="1">
      <c r="A30" s="31" t="s">
        <v>8</v>
      </c>
      <c r="B30" s="4">
        <v>14</v>
      </c>
      <c r="C30" s="1" t="s">
        <v>332</v>
      </c>
      <c r="D30" s="1" t="s">
        <v>422</v>
      </c>
      <c r="E30" s="1" t="s">
        <v>423</v>
      </c>
      <c r="F30" s="1" t="s">
        <v>65</v>
      </c>
      <c r="G30" s="1" t="s">
        <v>15</v>
      </c>
      <c r="H30" s="9">
        <v>33</v>
      </c>
      <c r="I30" s="2">
        <v>0</v>
      </c>
      <c r="J30" s="9">
        <v>33</v>
      </c>
      <c r="K30" s="9"/>
      <c r="L30" s="38"/>
    </row>
    <row r="31" spans="1:12" ht="39.950000000000003" customHeight="1">
      <c r="A31" s="31" t="s">
        <v>242</v>
      </c>
      <c r="B31" s="4">
        <v>42</v>
      </c>
      <c r="C31" s="1" t="s">
        <v>481</v>
      </c>
      <c r="D31" s="1" t="s">
        <v>482</v>
      </c>
      <c r="E31" s="1" t="s">
        <v>483</v>
      </c>
      <c r="F31" s="1" t="s">
        <v>65</v>
      </c>
      <c r="G31" s="1" t="s">
        <v>15</v>
      </c>
      <c r="H31" s="9">
        <v>33.700000000000003</v>
      </c>
      <c r="I31" s="2">
        <v>4</v>
      </c>
      <c r="J31" s="9">
        <v>37.700000000000003</v>
      </c>
      <c r="K31" s="9"/>
      <c r="L31" s="38"/>
    </row>
    <row r="32" spans="1:12" ht="39.950000000000003" customHeight="1">
      <c r="A32" s="32" t="s">
        <v>242</v>
      </c>
      <c r="B32" s="33">
        <v>43</v>
      </c>
      <c r="C32" s="34" t="s">
        <v>484</v>
      </c>
      <c r="D32" s="34" t="s">
        <v>485</v>
      </c>
      <c r="E32" s="34" t="s">
        <v>486</v>
      </c>
      <c r="F32" s="34" t="s">
        <v>65</v>
      </c>
      <c r="G32" s="34" t="s">
        <v>15</v>
      </c>
      <c r="H32" s="36">
        <v>32.1</v>
      </c>
      <c r="I32" s="35">
        <v>4</v>
      </c>
      <c r="J32" s="36">
        <v>36.1</v>
      </c>
      <c r="K32" s="36"/>
      <c r="L32" s="39"/>
    </row>
    <row r="33" spans="1:12" ht="39.950000000000003" customHeight="1">
      <c r="A33" s="26" t="s">
        <v>8</v>
      </c>
      <c r="B33" s="27">
        <v>7</v>
      </c>
      <c r="C33" s="28" t="s">
        <v>407</v>
      </c>
      <c r="D33" s="28" t="s">
        <v>408</v>
      </c>
      <c r="E33" s="28" t="s">
        <v>409</v>
      </c>
      <c r="F33" s="28" t="s">
        <v>120</v>
      </c>
      <c r="G33" s="28" t="s">
        <v>133</v>
      </c>
      <c r="H33" s="30">
        <v>34.75</v>
      </c>
      <c r="I33" s="29">
        <v>0</v>
      </c>
      <c r="J33" s="30">
        <v>34.75</v>
      </c>
      <c r="K33" s="30">
        <v>114.55</v>
      </c>
      <c r="L33" s="37"/>
    </row>
    <row r="34" spans="1:12" ht="39.950000000000003" customHeight="1">
      <c r="A34" s="31" t="s">
        <v>8</v>
      </c>
      <c r="B34" s="4">
        <v>8</v>
      </c>
      <c r="C34" s="1" t="s">
        <v>365</v>
      </c>
      <c r="D34" s="1" t="s">
        <v>410</v>
      </c>
      <c r="E34" s="1" t="s">
        <v>411</v>
      </c>
      <c r="F34" s="1" t="s">
        <v>120</v>
      </c>
      <c r="G34" s="1" t="s">
        <v>133</v>
      </c>
      <c r="H34" s="9">
        <v>41</v>
      </c>
      <c r="I34" s="2">
        <v>0</v>
      </c>
      <c r="J34" s="9">
        <v>41</v>
      </c>
      <c r="K34" s="9"/>
      <c r="L34" s="38"/>
    </row>
    <row r="35" spans="1:12" ht="39.950000000000003" customHeight="1">
      <c r="A35" s="32" t="s">
        <v>242</v>
      </c>
      <c r="B35" s="33">
        <v>44</v>
      </c>
      <c r="C35" s="34" t="s">
        <v>212</v>
      </c>
      <c r="D35" s="34" t="s">
        <v>487</v>
      </c>
      <c r="E35" s="34" t="s">
        <v>488</v>
      </c>
      <c r="F35" s="34" t="s">
        <v>120</v>
      </c>
      <c r="G35" s="34" t="s">
        <v>133</v>
      </c>
      <c r="H35" s="36">
        <v>30.8</v>
      </c>
      <c r="I35" s="35">
        <v>8</v>
      </c>
      <c r="J35" s="36">
        <v>38.799999999999997</v>
      </c>
      <c r="K35" s="36"/>
      <c r="L35" s="39"/>
    </row>
    <row r="36" spans="1:12" ht="39.950000000000003" customHeight="1">
      <c r="A36" s="26" t="s">
        <v>8</v>
      </c>
      <c r="B36" s="27">
        <v>21</v>
      </c>
      <c r="C36" s="28" t="s">
        <v>441</v>
      </c>
      <c r="D36" s="28" t="s">
        <v>442</v>
      </c>
      <c r="E36" s="28" t="s">
        <v>443</v>
      </c>
      <c r="F36" s="28" t="s">
        <v>134</v>
      </c>
      <c r="G36" s="28" t="s">
        <v>15</v>
      </c>
      <c r="H36" s="30">
        <v>29.75</v>
      </c>
      <c r="I36" s="29">
        <v>4</v>
      </c>
      <c r="J36" s="30">
        <v>33.75</v>
      </c>
      <c r="K36" s="30">
        <v>106.85</v>
      </c>
      <c r="L36" s="37"/>
    </row>
    <row r="37" spans="1:12" ht="39.950000000000003" customHeight="1">
      <c r="A37" s="31" t="s">
        <v>242</v>
      </c>
      <c r="B37" s="4">
        <v>34</v>
      </c>
      <c r="C37" s="1" t="s">
        <v>467</v>
      </c>
      <c r="D37" s="1" t="s">
        <v>404</v>
      </c>
      <c r="E37" s="1" t="s">
        <v>468</v>
      </c>
      <c r="F37" s="1" t="s">
        <v>134</v>
      </c>
      <c r="G37" s="1" t="s">
        <v>15</v>
      </c>
      <c r="H37" s="9">
        <v>36.299999999999997</v>
      </c>
      <c r="I37" s="2">
        <v>0</v>
      </c>
      <c r="J37" s="9">
        <v>36.299999999999997</v>
      </c>
      <c r="K37" s="9"/>
      <c r="L37" s="38"/>
    </row>
    <row r="38" spans="1:12" ht="39.950000000000003" customHeight="1">
      <c r="A38" s="32" t="s">
        <v>242</v>
      </c>
      <c r="B38" s="33">
        <v>35</v>
      </c>
      <c r="C38" s="34" t="s">
        <v>204</v>
      </c>
      <c r="D38" s="34" t="s">
        <v>404</v>
      </c>
      <c r="E38" s="34" t="s">
        <v>469</v>
      </c>
      <c r="F38" s="34" t="s">
        <v>134</v>
      </c>
      <c r="G38" s="34" t="s">
        <v>15</v>
      </c>
      <c r="H38" s="36">
        <v>36.799999999999997</v>
      </c>
      <c r="I38" s="35">
        <v>0</v>
      </c>
      <c r="J38" s="36">
        <v>36.799999999999997</v>
      </c>
      <c r="K38" s="36"/>
      <c r="L38" s="39"/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4294967293" verticalDpi="0" r:id="rId1"/>
  <headerFooter>
    <oddHeader>&amp;LAREA 4 
COMBININED TRAINING&amp;C&amp;"Arial,Bold"&amp;16JUNIOR TEAMS&amp;RBISHOP BURTON
3 APRIL 2016</oddHeader>
  </headerFooter>
  <rowBreaks count="2" manualBreakCount="2">
    <brk id="13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SENIORS</vt:lpstr>
      <vt:lpstr>JUNIORS</vt:lpstr>
      <vt:lpstr>SEN TEAMS</vt:lpstr>
      <vt:lpstr>JUN TEAMS</vt:lpstr>
      <vt:lpstr>'SEN TEAMS'!Print_Area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2016-04-03T17:18:36Z</cp:lastPrinted>
  <dcterms:created xsi:type="dcterms:W3CDTF">2016-03-30T09:42:02Z</dcterms:created>
  <dcterms:modified xsi:type="dcterms:W3CDTF">2016-04-04T09:42:59Z</dcterms:modified>
</cp:coreProperties>
</file>