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372" firstSheet="3" activeTab="8"/>
  </bookViews>
  <sheets>
    <sheet name="Ring 1(Music and Medium)" sheetId="1" r:id="rId1"/>
    <sheet name="Non music" sheetId="2" r:id="rId2"/>
    <sheet name="FLU VACC" sheetId="3" r:id="rId3"/>
    <sheet name="PRELIM AND NOV NO POINTS" sheetId="4" r:id="rId4"/>
    <sheet name="NOV POINTS AND PAIRS" sheetId="6" r:id="rId5"/>
    <sheet name="ELEMENTARY" sheetId="5" r:id="rId6"/>
    <sheet name="mEDIUM" sheetId="7" r:id="rId7"/>
    <sheet name="WARM UP )" sheetId="9" r:id="rId8"/>
    <sheet name=" jORVIC" sheetId="8" r:id="rId9"/>
    <sheet name="Trophies" sheetId="10" r:id="rId10"/>
  </sheets>
  <definedNames>
    <definedName name="_xlnm.Print_Area" localSheetId="2">'FLU VACC'!$A$1:$G$109</definedName>
    <definedName name="_xlnm.Print_Area" localSheetId="3">'PRELIM AND NOV NO POINTS'!$A$1:$J$30</definedName>
    <definedName name="_xlnm.Print_Area" localSheetId="0">'Ring 1(Music and Medium)'!$A$1:$G$77</definedName>
  </definedNames>
  <calcPr calcId="152511"/>
</workbook>
</file>

<file path=xl/calcChain.xml><?xml version="1.0" encoding="utf-8"?>
<calcChain xmlns="http://schemas.openxmlformats.org/spreadsheetml/2006/main">
  <c r="J13" i="7" l="1"/>
  <c r="J14" i="7"/>
  <c r="J16" i="7"/>
  <c r="J12" i="7"/>
  <c r="J17" i="7"/>
  <c r="J15" i="7"/>
  <c r="J7" i="7"/>
  <c r="J3" i="7"/>
  <c r="J6" i="7"/>
  <c r="J4" i="7"/>
  <c r="J8" i="7"/>
  <c r="J5" i="7"/>
  <c r="I4" i="5"/>
  <c r="I17" i="5"/>
  <c r="I6" i="5"/>
  <c r="I12" i="5"/>
  <c r="I10" i="5"/>
  <c r="I19" i="5"/>
  <c r="I14" i="5"/>
  <c r="I3" i="5"/>
  <c r="I16" i="5"/>
  <c r="I22" i="5"/>
  <c r="I21" i="5"/>
  <c r="I7" i="5"/>
  <c r="I5" i="5"/>
  <c r="I15" i="5"/>
  <c r="I9" i="5"/>
  <c r="I13" i="5"/>
  <c r="I20" i="5"/>
  <c r="I8" i="5"/>
  <c r="I11" i="5"/>
  <c r="I18" i="5"/>
  <c r="I27" i="6"/>
  <c r="I25" i="6"/>
  <c r="J4" i="8"/>
  <c r="J23" i="8"/>
  <c r="J14" i="8"/>
  <c r="J20" i="8"/>
  <c r="J7" i="8"/>
  <c r="I59" i="8"/>
  <c r="I50" i="8"/>
  <c r="I56" i="8"/>
  <c r="I53" i="8"/>
  <c r="I47" i="8"/>
  <c r="I44" i="8"/>
  <c r="J8" i="8"/>
  <c r="J17" i="8"/>
  <c r="J11" i="8"/>
  <c r="J6" i="8"/>
  <c r="J3" i="8"/>
  <c r="J21" i="8"/>
  <c r="J5" i="8"/>
  <c r="J15" i="8"/>
  <c r="I9" i="6"/>
  <c r="I3" i="6"/>
  <c r="I13" i="6"/>
  <c r="I4" i="6"/>
  <c r="I10" i="6"/>
  <c r="I14" i="6"/>
  <c r="I12" i="6"/>
  <c r="I6" i="6"/>
  <c r="I5" i="6"/>
  <c r="I19" i="6"/>
  <c r="I15" i="6"/>
  <c r="I8" i="6"/>
  <c r="I18" i="6"/>
  <c r="I7" i="6"/>
  <c r="I17" i="6"/>
  <c r="I16" i="6"/>
  <c r="I11" i="6"/>
  <c r="J22" i="8"/>
  <c r="J19" i="8"/>
  <c r="J13" i="8"/>
  <c r="J18" i="8"/>
  <c r="J24" i="8"/>
  <c r="J10" i="8"/>
  <c r="J16" i="8"/>
  <c r="J12" i="8"/>
  <c r="J25" i="8"/>
  <c r="J9" i="8"/>
  <c r="J23" i="7"/>
  <c r="J21" i="7"/>
  <c r="J8" i="9"/>
  <c r="J7" i="9"/>
  <c r="J6" i="9"/>
  <c r="J5" i="9"/>
  <c r="J4" i="9"/>
  <c r="J3" i="9"/>
  <c r="J2" i="9"/>
  <c r="I19" i="4"/>
  <c r="I18" i="4"/>
  <c r="I20" i="4"/>
  <c r="I21" i="4"/>
  <c r="I15" i="4"/>
  <c r="I22" i="4"/>
  <c r="I25" i="4"/>
  <c r="I24" i="4"/>
  <c r="I23" i="4"/>
  <c r="I13" i="4"/>
  <c r="I14" i="4"/>
  <c r="I17" i="4"/>
  <c r="I16" i="4"/>
  <c r="I12" i="4"/>
  <c r="I8" i="4"/>
  <c r="I4" i="4"/>
  <c r="I3" i="4"/>
</calcChain>
</file>

<file path=xl/sharedStrings.xml><?xml version="1.0" encoding="utf-8"?>
<sst xmlns="http://schemas.openxmlformats.org/spreadsheetml/2006/main" count="1810" uniqueCount="296">
  <si>
    <t>TIME</t>
  </si>
  <si>
    <t>CLUB</t>
  </si>
  <si>
    <t>RIDER</t>
  </si>
  <si>
    <t>HORSE</t>
  </si>
  <si>
    <t>P13</t>
  </si>
  <si>
    <t>CALDERDALE</t>
  </si>
  <si>
    <t xml:space="preserve">WENDY </t>
  </si>
  <si>
    <t>HALSTEAD</t>
  </si>
  <si>
    <t>DUKAR TIGER LILLY</t>
  </si>
  <si>
    <t>JUNIOR PRELIM DTM</t>
  </si>
  <si>
    <t>BRIMHAM</t>
  </si>
  <si>
    <t>MILLIE</t>
  </si>
  <si>
    <t>BELL</t>
  </si>
  <si>
    <t>STRINESDALE RHYTHM</t>
  </si>
  <si>
    <t>HOLME VALLEY</t>
  </si>
  <si>
    <t>HALEY</t>
  </si>
  <si>
    <t>WALKER</t>
  </si>
  <si>
    <t>RED RUBY</t>
  </si>
  <si>
    <t>ELLIE</t>
  </si>
  <si>
    <t>ORMONDROYD</t>
  </si>
  <si>
    <t>EDDIE</t>
  </si>
  <si>
    <t xml:space="preserve">SCARBOROUGH </t>
  </si>
  <si>
    <t xml:space="preserve">TAHNEE </t>
  </si>
  <si>
    <t xml:space="preserve">BURGESS </t>
  </si>
  <si>
    <t>NORMOSS THE DUKE</t>
  </si>
  <si>
    <t>JUNIOR NOVICE DTM</t>
  </si>
  <si>
    <t>EAST YORKSHIRE</t>
  </si>
  <si>
    <t>EMMA</t>
  </si>
  <si>
    <t>MOUNFIELD</t>
  </si>
  <si>
    <t>COLIN</t>
  </si>
  <si>
    <t>WHITE ROSE</t>
  </si>
  <si>
    <t>RACHEL</t>
  </si>
  <si>
    <t>NEWTON</t>
  </si>
  <si>
    <t>PINOT</t>
  </si>
  <si>
    <t>SENIOR DTM NOVICE 0 POINTS</t>
  </si>
  <si>
    <t>NEWTH</t>
  </si>
  <si>
    <t>SALLY</t>
  </si>
  <si>
    <t>WYHP</t>
  </si>
  <si>
    <t>BRENDA</t>
  </si>
  <si>
    <t>DAVIES</t>
  </si>
  <si>
    <t>BRACKENSPA DOUBLE OR QUITS</t>
  </si>
  <si>
    <t>MICHAELA</t>
  </si>
  <si>
    <t>STANHOPES BOBBY DAZZLER</t>
  </si>
  <si>
    <t>VICKI</t>
  </si>
  <si>
    <t>WHITE</t>
  </si>
  <si>
    <t>GALLARDO</t>
  </si>
  <si>
    <t>KEIR</t>
  </si>
  <si>
    <t>CHESTER</t>
  </si>
  <si>
    <t>N30</t>
  </si>
  <si>
    <t>BAKER</t>
  </si>
  <si>
    <t>ONEIDA EVENING STAR</t>
  </si>
  <si>
    <t>NORTHALLERTON</t>
  </si>
  <si>
    <t>LESLEY</t>
  </si>
  <si>
    <t>OWENS</t>
  </si>
  <si>
    <t>DAZZLING MOSES</t>
  </si>
  <si>
    <t>Break</t>
  </si>
  <si>
    <t>SOPHIE</t>
  </si>
  <si>
    <t>WEBB</t>
  </si>
  <si>
    <t>GLYNAWEN MAGIC STAR</t>
  </si>
  <si>
    <t>SENIOR PAIRS</t>
  </si>
  <si>
    <t xml:space="preserve">JOYCE </t>
  </si>
  <si>
    <t>FEARN</t>
  </si>
  <si>
    <t>MARCO</t>
  </si>
  <si>
    <t>NIDD VALLEY</t>
  </si>
  <si>
    <t>RUTH</t>
  </si>
  <si>
    <t>TATE</t>
  </si>
  <si>
    <t>FLAMENCA</t>
  </si>
  <si>
    <t xml:space="preserve">REBECCA </t>
  </si>
  <si>
    <t>HUTCHINSON</t>
  </si>
  <si>
    <t>SHAMBALLY SHADOW</t>
  </si>
  <si>
    <t>KERRY</t>
  </si>
  <si>
    <t>LOVERIDGE</t>
  </si>
  <si>
    <t>TONEVANE CHUNKY</t>
  </si>
  <si>
    <t>PENISTONE</t>
  </si>
  <si>
    <t>LAURA</t>
  </si>
  <si>
    <t>ENGLAND</t>
  </si>
  <si>
    <t>GOLDEN STRIDER</t>
  </si>
  <si>
    <t>CLAIRE</t>
  </si>
  <si>
    <t>CARNEY</t>
  </si>
  <si>
    <t>MOELWYN OSIAN</t>
  </si>
  <si>
    <t>GRACE</t>
  </si>
  <si>
    <t>WOODWARD</t>
  </si>
  <si>
    <t>BLACK JACK</t>
  </si>
  <si>
    <t>HAREWOOD</t>
  </si>
  <si>
    <t>ALICE</t>
  </si>
  <si>
    <t>QUINLAN</t>
  </si>
  <si>
    <t>FOXY</t>
  </si>
  <si>
    <t>KATE</t>
  </si>
  <si>
    <t>THOMPSON</t>
  </si>
  <si>
    <t>LEAH II</t>
  </si>
  <si>
    <t>LUCY</t>
  </si>
  <si>
    <t>FOLLOS</t>
  </si>
  <si>
    <t>PEACHY</t>
  </si>
  <si>
    <t>CLAYPHAN</t>
  </si>
  <si>
    <t>PENGOCH RHUN</t>
  </si>
  <si>
    <t>CHRISTINE</t>
  </si>
  <si>
    <t>MYERS</t>
  </si>
  <si>
    <t>MERLINS MAGIC</t>
  </si>
  <si>
    <t>Change arena 10.25</t>
  </si>
  <si>
    <t>JORVIC (60m arena)</t>
  </si>
  <si>
    <t>SENIOR DTM NOVICE (Points)</t>
  </si>
  <si>
    <t>P19</t>
  </si>
  <si>
    <t>LISA</t>
  </si>
  <si>
    <t>PEARSON</t>
  </si>
  <si>
    <t>KELLERMAN</t>
  </si>
  <si>
    <t>KATHY</t>
  </si>
  <si>
    <t>MACLEAN</t>
  </si>
  <si>
    <t>DOUBLE DILEMMA</t>
  </si>
  <si>
    <t>JANE</t>
  </si>
  <si>
    <t>BALL</t>
  </si>
  <si>
    <t>CURTI</t>
  </si>
  <si>
    <t>TONI</t>
  </si>
  <si>
    <t>TAIT</t>
  </si>
  <si>
    <t>NODSERVATORY</t>
  </si>
  <si>
    <t>VANESSA</t>
  </si>
  <si>
    <t>LEWIS</t>
  </si>
  <si>
    <t>DRAMBUIE</t>
  </si>
  <si>
    <t>ELDWICK</t>
  </si>
  <si>
    <t>MEDCALF</t>
  </si>
  <si>
    <t>BIBI'S BAMBINA</t>
  </si>
  <si>
    <t>RYDER</t>
  </si>
  <si>
    <t>HURCULES</t>
  </si>
  <si>
    <t>BIBI'S SPRING DIAMOND</t>
  </si>
  <si>
    <t>NRRC</t>
  </si>
  <si>
    <t>ELEANOR</t>
  </si>
  <si>
    <t>CONWAY</t>
  </si>
  <si>
    <t>BRANDY</t>
  </si>
  <si>
    <t>APPLEYARD</t>
  </si>
  <si>
    <t>ORRID ENRI</t>
  </si>
  <si>
    <t xml:space="preserve">CHRIS </t>
  </si>
  <si>
    <t>FOSTER</t>
  </si>
  <si>
    <t>CELESTIAL PRIDE</t>
  </si>
  <si>
    <t>WENDY</t>
  </si>
  <si>
    <t>BULMER</t>
  </si>
  <si>
    <t>C'EST SI BON</t>
  </si>
  <si>
    <t>NICOLA</t>
  </si>
  <si>
    <t>WATERFIELD</t>
  </si>
  <si>
    <t>JUST WILLIAM BLUE</t>
  </si>
  <si>
    <t>DAVID</t>
  </si>
  <si>
    <t>REYNOLDS</t>
  </si>
  <si>
    <t>WIGWAM SAM</t>
  </si>
  <si>
    <t>N37A</t>
  </si>
  <si>
    <t xml:space="preserve">CHRISTINE </t>
  </si>
  <si>
    <t>PAM</t>
  </si>
  <si>
    <t>HOLROYD</t>
  </si>
  <si>
    <t>FRAGIL ROCK</t>
  </si>
  <si>
    <t>TRACY</t>
  </si>
  <si>
    <t>GARSIDE</t>
  </si>
  <si>
    <t>BAILLINABROUGH PADDY</t>
  </si>
  <si>
    <t>ROSSCON MAN OF THE MATCH</t>
  </si>
  <si>
    <t>HOPE</t>
  </si>
  <si>
    <t>WITCHCRAFT</t>
  </si>
  <si>
    <t>FRANCESCA</t>
  </si>
  <si>
    <t>STOURTON</t>
  </si>
  <si>
    <t>PRINCE COUTURE</t>
  </si>
  <si>
    <t>SALLIE</t>
  </si>
  <si>
    <t>WARTERS</t>
  </si>
  <si>
    <t>TRICKY DICKY</t>
  </si>
  <si>
    <t>CATHERINE</t>
  </si>
  <si>
    <t>HARSTON</t>
  </si>
  <si>
    <t>JUBILLEE SECRET</t>
  </si>
  <si>
    <t>MALTON</t>
  </si>
  <si>
    <t>AMY</t>
  </si>
  <si>
    <t>SMALL</t>
  </si>
  <si>
    <t>WELLBROW DEWDROP</t>
  </si>
  <si>
    <t>FREEAR</t>
  </si>
  <si>
    <t>SERGEANT MAN</t>
  </si>
  <si>
    <t>SMALLWOOD</t>
  </si>
  <si>
    <t>SLIABHBAWN CRUISER</t>
  </si>
  <si>
    <t>EBOR VALE</t>
  </si>
  <si>
    <t>ALISON</t>
  </si>
  <si>
    <t>HINCHLIFFE</t>
  </si>
  <si>
    <t>JANCOL MALLOW</t>
  </si>
  <si>
    <t>E45</t>
  </si>
  <si>
    <t>SHILLING</t>
  </si>
  <si>
    <t>RINGWOOD</t>
  </si>
  <si>
    <t>PAIRS DTM</t>
  </si>
  <si>
    <t>EYRC</t>
  </si>
  <si>
    <t>JACKIE</t>
  </si>
  <si>
    <t>SNOW</t>
  </si>
  <si>
    <t>COPSHAWHOLM ASHLEIGH ROSE</t>
  </si>
  <si>
    <t>ROBINSON</t>
  </si>
  <si>
    <t>CHAPEL STREET SILVER12</t>
  </si>
  <si>
    <t>ELEMENTARY DTM</t>
  </si>
  <si>
    <t>SYLVIA</t>
  </si>
  <si>
    <t>CHARLTON</t>
  </si>
  <si>
    <t>SAMBONY HILL</t>
  </si>
  <si>
    <t>JUBILEE SECRET</t>
  </si>
  <si>
    <t>STIG OF THE DUMP</t>
  </si>
  <si>
    <t>PAULA</t>
  </si>
  <si>
    <t>UNWIN</t>
  </si>
  <si>
    <t>ARIZONA IV</t>
  </si>
  <si>
    <t>MARK</t>
  </si>
  <si>
    <t>INNISON</t>
  </si>
  <si>
    <t>CHINO PEARL</t>
  </si>
  <si>
    <t>SUE</t>
  </si>
  <si>
    <t>GRIMES</t>
  </si>
  <si>
    <t>AMIGO</t>
  </si>
  <si>
    <t>CONTADO</t>
  </si>
  <si>
    <t>MERCER</t>
  </si>
  <si>
    <t>CUL8R</t>
  </si>
  <si>
    <t>KATHRYN</t>
  </si>
  <si>
    <t>WHEELOCK</t>
  </si>
  <si>
    <t>WESTPOINT FIRST OF MANY</t>
  </si>
  <si>
    <t>FIONA</t>
  </si>
  <si>
    <t>WITTY</t>
  </si>
  <si>
    <t>EARLY MORN II</t>
  </si>
  <si>
    <t>MARIA</t>
  </si>
  <si>
    <t>MCDIARMID</t>
  </si>
  <si>
    <t>DHI VIDIOUS</t>
  </si>
  <si>
    <t xml:space="preserve">AMELIA </t>
  </si>
  <si>
    <t>LOW</t>
  </si>
  <si>
    <t>PIEBALD PADDY</t>
  </si>
  <si>
    <t>TRIUMPH VD LAARSEHEIDE Z</t>
  </si>
  <si>
    <t>MEDIUM DTM</t>
  </si>
  <si>
    <t>LORDSHIPS DELUSION</t>
  </si>
  <si>
    <t>STRINGER</t>
  </si>
  <si>
    <t>HOTSPUR SMOOTH OPERATOR</t>
  </si>
  <si>
    <t>M76</t>
  </si>
  <si>
    <t>SAMANTHA</t>
  </si>
  <si>
    <t>ROZENBROEK</t>
  </si>
  <si>
    <t>URETTE</t>
  </si>
  <si>
    <t>AM98</t>
  </si>
  <si>
    <t>JUDITH</t>
  </si>
  <si>
    <t>BENNET</t>
  </si>
  <si>
    <t>LEGATO II</t>
  </si>
  <si>
    <t>TEST</t>
  </si>
  <si>
    <t xml:space="preserve">JAN </t>
  </si>
  <si>
    <t>BATES</t>
  </si>
  <si>
    <t>BARRONTOP CHARLIE</t>
  </si>
  <si>
    <t>FAIRCLOUGH</t>
  </si>
  <si>
    <t>ABBEY PARK</t>
  </si>
  <si>
    <t xml:space="preserve">GENEVA </t>
  </si>
  <si>
    <t>GENEVA</t>
  </si>
  <si>
    <t>NUMBER</t>
  </si>
  <si>
    <t xml:space="preserve">BUCANTO </t>
  </si>
  <si>
    <t>W/D</t>
  </si>
  <si>
    <t>Jorvic Teams</t>
  </si>
  <si>
    <t>PERFORMANCE MARK</t>
  </si>
  <si>
    <t>ARTISTIC MERIT</t>
  </si>
  <si>
    <t>TOTAL</t>
  </si>
  <si>
    <t>PLACE</t>
  </si>
  <si>
    <t>VERDO HORSE BEDDING JUNIOR PRELIM DRESSAGE TO MUSIC</t>
  </si>
  <si>
    <t>VERDO HORSE BEDDING JUNIOR NOVICE DRESSAGE TO MUSIC</t>
  </si>
  <si>
    <t>VERDO HORSE BEDDING SENIOR NOVICE DRESSAGE TO MUSIC (ZERO POINTS)</t>
  </si>
  <si>
    <t>VERDO HORSE BEDDING SENIOR NOVICE DRESSAGE TO MUSIC (POINTS SECTION)</t>
  </si>
  <si>
    <t>HERCULES</t>
  </si>
  <si>
    <t>VERDO HORSE BEDDING PAIRS DRESSAGE TO MUSIC</t>
  </si>
  <si>
    <t>VERDO HORSE BEDDING SENIOR PICKATEST DRESSAGE TO MUSIC</t>
  </si>
  <si>
    <t>NAF SENIOR PICKATEST DRESSAGE</t>
  </si>
  <si>
    <t>COLLECTIVES</t>
  </si>
  <si>
    <t>%</t>
  </si>
  <si>
    <t>NO</t>
  </si>
  <si>
    <t>MED</t>
  </si>
  <si>
    <t>NAF SENIOR PAIRS DRESSAGE</t>
  </si>
  <si>
    <t>TEAM TOTAL</t>
  </si>
  <si>
    <t>JORVIC CHAMPIONSHIP</t>
  </si>
  <si>
    <t>TOTAL (%)</t>
  </si>
  <si>
    <t>TOTAL %</t>
  </si>
  <si>
    <t>PRIZE GIVING 10.30 AM</t>
  </si>
  <si>
    <t>Club</t>
  </si>
  <si>
    <t>Class</t>
  </si>
  <si>
    <t>Name</t>
  </si>
  <si>
    <t>Contact Details</t>
  </si>
  <si>
    <t>Signature</t>
  </si>
  <si>
    <t>Junior Prelim</t>
  </si>
  <si>
    <t>Junior Novice</t>
  </si>
  <si>
    <t>Senior Novice (No Points)</t>
  </si>
  <si>
    <t>Senior Novice (+Points)</t>
  </si>
  <si>
    <t>Medium DTM</t>
  </si>
  <si>
    <t>Elementary DTM</t>
  </si>
  <si>
    <t>Medium</t>
  </si>
  <si>
    <t>Pairs DTM</t>
  </si>
  <si>
    <t>Pairs</t>
  </si>
  <si>
    <t>Jorvik</t>
  </si>
  <si>
    <t>Trophies - Dressage to Music, Jorvik, Medium &amp; Pairs</t>
  </si>
  <si>
    <t>Prize Giving for Novice DTM (No Points)</t>
  </si>
  <si>
    <t>11.45 am</t>
  </si>
  <si>
    <t xml:space="preserve"> </t>
  </si>
  <si>
    <t xml:space="preserve">SARAH </t>
  </si>
  <si>
    <t>CHAPMAN</t>
  </si>
  <si>
    <t>EMERALD LAD</t>
  </si>
  <si>
    <t>OVERALL PLACE</t>
  </si>
  <si>
    <t>1=</t>
  </si>
  <si>
    <t>TEAM SCORE</t>
  </si>
  <si>
    <t>SCORE</t>
  </si>
  <si>
    <t>JORVIK IS PLACE 1st AND 2nd BY LEVEL AND THEN OVERALL FOR CHAMPIONSHIP ACROSS ALL LEVELS</t>
  </si>
  <si>
    <t>SENIOR NOVICE DTM PRIZE GIVING 2.30 PM</t>
  </si>
  <si>
    <t>PRIZE GIVING 2.45 PM</t>
  </si>
  <si>
    <t xml:space="preserve">PAIRS TO MUSIC PRIZE GIVING TO FOLLOW JORVIK TEAMS AT 2.50 PM </t>
  </si>
  <si>
    <t>VERDO HORSE BEDDING SENIOR ELEMENTARY DRESSAGE TO MUSIC</t>
  </si>
  <si>
    <t xml:space="preserve">PRIZE GIVING FOR SENIOR ELEMENTARY TO MUSIC </t>
  </si>
  <si>
    <t>5.20 PM</t>
  </si>
  <si>
    <t>COLLECTIVE</t>
  </si>
  <si>
    <t>SENIOR PICK A TEST PRIZE GIVING</t>
  </si>
  <si>
    <t>7.10 PM OR SOONER IF POSSIBLE!!!!!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</si>
</sst>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4"/>
      <color theme="1"/>
      <name val="Calibri"/>
      <family val="2"/>
      <scheme val="minor"/>
    </font>
    <font>
      <sz val="11"/>
      <color theme="1"/>
      <name val="Calibri"/>
      <family val="2"/>
      <scheme val="minor"/>
    </font>
    <font>
      <sz val="10"/>
      <name val="Arial"/>
      <family val="2"/>
    </font>
    <font>
      <b/>
      <sz val="11"/>
      <color indexed="8"/>
      <name val="Calibri"/>
      <family val="2"/>
    </font>
    <font>
      <sz val="11"/>
      <color indexed="8"/>
      <name val="Calibri"/>
      <family val="2"/>
    </font>
    <font>
      <b/>
      <sz val="10"/>
      <name val="Arial"/>
      <family val="2"/>
    </font>
    <font>
      <b/>
      <sz val="14"/>
      <color indexed="8"/>
      <name val="Calibri"/>
      <family val="2"/>
    </font>
    <font>
      <sz val="11"/>
      <name val="Arial"/>
      <family val="2"/>
    </font>
    <font>
      <sz val="11"/>
      <color theme="1"/>
      <name val="Calibri"/>
      <family val="2"/>
      <scheme val="minor"/>
    </font>
    <font>
      <sz val="10"/>
      <color rgb="FF000000"/>
      <name val="Arial"/>
      <family val="2"/>
    </font>
    <font>
      <strike/>
      <sz val="14"/>
      <color theme="1"/>
      <name val="Calibri"/>
      <family val="2"/>
      <scheme val="minor"/>
    </font>
    <font>
      <b/>
      <sz val="11"/>
      <name val="Arial"/>
      <family val="2"/>
    </font>
    <font>
      <sz val="10"/>
      <color theme="1"/>
      <name val="Calibri"/>
      <family val="2"/>
      <scheme val="minor"/>
    </font>
    <font>
      <sz val="14"/>
      <color indexed="8"/>
      <name val="Calibri"/>
      <family val="2"/>
    </font>
    <font>
      <sz val="12"/>
      <name val="Arial"/>
      <family val="2"/>
    </font>
    <font>
      <sz val="14"/>
      <color rgb="FF00000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42">
    <xf numFmtId="0" fontId="0" fillId="0" borderId="0" xfId="0"/>
    <xf numFmtId="0" fontId="0" fillId="2" borderId="1" xfId="0" applyFill="1" applyBorder="1" applyAlignment="1">
      <alignment horizontal="center"/>
    </xf>
    <xf numFmtId="0" fontId="2" fillId="2" borderId="1" xfId="0" applyFont="1" applyFill="1" applyBorder="1" applyAlignment="1">
      <alignment horizontal="center"/>
    </xf>
    <xf numFmtId="2" fontId="0" fillId="0" borderId="1" xfId="0" applyNumberFormat="1" applyBorder="1"/>
    <xf numFmtId="0" fontId="0" fillId="0" borderId="1" xfId="0" applyBorder="1"/>
    <xf numFmtId="0" fontId="0" fillId="0" borderId="0" xfId="0" applyBorder="1"/>
    <xf numFmtId="0" fontId="0" fillId="0" borderId="5" xfId="0" applyFill="1" applyBorder="1"/>
    <xf numFmtId="0" fontId="0" fillId="0" borderId="1" xfId="0" applyFill="1" applyBorder="1"/>
    <xf numFmtId="2" fontId="0" fillId="0" borderId="1" xfId="0" applyNumberFormat="1" applyFill="1" applyBorder="1"/>
    <xf numFmtId="0" fontId="0" fillId="0" borderId="1" xfId="0" applyBorder="1" applyAlignment="1">
      <alignment horizontal="left"/>
    </xf>
    <xf numFmtId="0" fontId="4" fillId="6" borderId="1" xfId="0" applyFont="1" applyFill="1" applyBorder="1"/>
    <xf numFmtId="0" fontId="2" fillId="0" borderId="0" xfId="0" applyFont="1"/>
    <xf numFmtId="0" fontId="6" fillId="7" borderId="1" xfId="0" applyFont="1" applyFill="1" applyBorder="1"/>
    <xf numFmtId="0" fontId="6" fillId="8" borderId="1" xfId="0" applyFont="1" applyFill="1" applyBorder="1"/>
    <xf numFmtId="0" fontId="6" fillId="5" borderId="1" xfId="0" applyFont="1" applyFill="1" applyBorder="1"/>
    <xf numFmtId="0" fontId="6" fillId="9" borderId="1" xfId="0" applyFont="1" applyFill="1" applyBorder="1"/>
    <xf numFmtId="0" fontId="7" fillId="0" borderId="1" xfId="0" applyFont="1" applyBorder="1"/>
    <xf numFmtId="2" fontId="2" fillId="0" borderId="8" xfId="0" applyNumberFormat="1" applyFont="1" applyFill="1" applyBorder="1" applyAlignment="1">
      <alignment horizontal="right"/>
    </xf>
    <xf numFmtId="2" fontId="2" fillId="0" borderId="8" xfId="0" applyNumberFormat="1" applyFont="1" applyFill="1" applyBorder="1" applyAlignment="1"/>
    <xf numFmtId="0" fontId="8" fillId="0" borderId="0" xfId="0" applyFont="1" applyBorder="1"/>
    <xf numFmtId="0" fontId="0" fillId="0" borderId="0" xfId="0" applyFill="1" applyBorder="1"/>
    <xf numFmtId="0" fontId="0" fillId="0" borderId="7" xfId="0" applyBorder="1"/>
    <xf numFmtId="0" fontId="0" fillId="0" borderId="5" xfId="0" applyBorder="1"/>
    <xf numFmtId="0" fontId="0" fillId="2" borderId="1" xfId="0" applyFill="1" applyBorder="1" applyAlignment="1">
      <alignment horizontal="center"/>
    </xf>
    <xf numFmtId="0" fontId="9" fillId="0" borderId="0" xfId="0" applyFont="1" applyAlignment="1">
      <alignment vertical="center"/>
    </xf>
    <xf numFmtId="0" fontId="0" fillId="2" borderId="1" xfId="0" applyFill="1" applyBorder="1" applyAlignment="1">
      <alignment horizontal="center"/>
    </xf>
    <xf numFmtId="0" fontId="10" fillId="0" borderId="1" xfId="0" applyFont="1" applyBorder="1" applyAlignment="1">
      <alignment horizontal="left"/>
    </xf>
    <xf numFmtId="0" fontId="0" fillId="2" borderId="1" xfId="0" applyFill="1" applyBorder="1" applyAlignment="1">
      <alignment horizontal="center" wrapText="1"/>
    </xf>
    <xf numFmtId="0" fontId="0" fillId="0" borderId="3" xfId="0" applyBorder="1"/>
    <xf numFmtId="0" fontId="8" fillId="0" borderId="3" xfId="0" applyFont="1" applyBorder="1"/>
    <xf numFmtId="0" fontId="0" fillId="2" borderId="7" xfId="0" applyFill="1" applyBorder="1" applyAlignment="1">
      <alignment horizontal="center" wrapText="1"/>
    </xf>
    <xf numFmtId="0" fontId="0" fillId="2" borderId="7" xfId="0" applyFill="1" applyBorder="1" applyAlignment="1">
      <alignment horizontal="center"/>
    </xf>
    <xf numFmtId="0" fontId="0" fillId="2" borderId="8" xfId="0" applyFill="1" applyBorder="1" applyAlignment="1">
      <alignment horizontal="center"/>
    </xf>
    <xf numFmtId="0" fontId="0" fillId="0" borderId="3" xfId="0" applyFill="1" applyBorder="1"/>
    <xf numFmtId="0" fontId="0" fillId="2" borderId="1" xfId="0" applyFill="1" applyBorder="1" applyAlignment="1">
      <alignment horizontal="center"/>
    </xf>
    <xf numFmtId="0" fontId="0" fillId="2" borderId="1" xfId="0" applyFill="1" applyBorder="1" applyAlignment="1">
      <alignment horizontal="center"/>
    </xf>
    <xf numFmtId="0" fontId="12" fillId="2" borderId="1" xfId="0" applyFont="1" applyFill="1" applyBorder="1" applyAlignment="1">
      <alignment horizontal="center" wrapText="1"/>
    </xf>
    <xf numFmtId="0" fontId="0" fillId="0" borderId="9" xfId="0" applyBorder="1"/>
    <xf numFmtId="2" fontId="0" fillId="0" borderId="10" xfId="0" applyNumberFormat="1" applyBorder="1"/>
    <xf numFmtId="0" fontId="0" fillId="0" borderId="10" xfId="0" applyBorder="1" applyAlignment="1">
      <alignment horizontal="left"/>
    </xf>
    <xf numFmtId="0" fontId="0" fillId="0" borderId="10" xfId="0" applyBorder="1"/>
    <xf numFmtId="2" fontId="0" fillId="0" borderId="1" xfId="0" applyNumberFormat="1" applyBorder="1" applyAlignment="1">
      <alignment horizontal="center"/>
    </xf>
    <xf numFmtId="0" fontId="10" fillId="0" borderId="1" xfId="0" applyFont="1" applyFill="1" applyBorder="1"/>
    <xf numFmtId="0" fontId="14" fillId="0" borderId="1" xfId="0" applyFont="1" applyBorder="1"/>
    <xf numFmtId="0" fontId="8" fillId="10" borderId="1" xfId="0" applyFont="1" applyFill="1" applyBorder="1"/>
    <xf numFmtId="0" fontId="8" fillId="8" borderId="1" xfId="0" applyFont="1" applyFill="1" applyBorder="1"/>
    <xf numFmtId="0" fontId="8" fillId="12" borderId="1" xfId="0" applyFont="1" applyFill="1" applyBorder="1"/>
    <xf numFmtId="0" fontId="4" fillId="13" borderId="1" xfId="0" applyFont="1" applyFill="1" applyBorder="1"/>
    <xf numFmtId="0" fontId="4" fillId="11" borderId="1" xfId="0" applyFont="1" applyFill="1" applyBorder="1"/>
    <xf numFmtId="0" fontId="4" fillId="14" borderId="1" xfId="0" applyFont="1" applyFill="1" applyBorder="1" applyAlignment="1">
      <alignment wrapText="1"/>
    </xf>
    <xf numFmtId="0" fontId="13" fillId="5" borderId="1" xfId="0" applyFont="1" applyFill="1" applyBorder="1"/>
    <xf numFmtId="0" fontId="13" fillId="8" borderId="1" xfId="0" applyFont="1" applyFill="1" applyBorder="1"/>
    <xf numFmtId="0" fontId="13" fillId="7" borderId="1" xfId="0" applyFont="1" applyFill="1" applyBorder="1"/>
    <xf numFmtId="0" fontId="13" fillId="9" borderId="1" xfId="0" applyFont="1" applyFill="1" applyBorder="1"/>
    <xf numFmtId="0" fontId="0" fillId="0" borderId="0" xfId="0" applyFont="1"/>
    <xf numFmtId="2" fontId="0" fillId="0" borderId="0" xfId="0" applyNumberFormat="1" applyBorder="1"/>
    <xf numFmtId="0" fontId="0" fillId="2" borderId="1" xfId="0" applyFill="1"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0" xfId="0" applyAlignment="1">
      <alignment horizontal="center"/>
    </xf>
    <xf numFmtId="164" fontId="0" fillId="0" borderId="1" xfId="0" applyNumberFormat="1" applyBorder="1" applyAlignment="1">
      <alignment horizontal="center"/>
    </xf>
    <xf numFmtId="0" fontId="0" fillId="0" borderId="1" xfId="0" applyFont="1" applyBorder="1" applyAlignment="1">
      <alignment horizontal="center"/>
    </xf>
    <xf numFmtId="0" fontId="15" fillId="0" borderId="1" xfId="0" applyFont="1" applyBorder="1" applyAlignment="1">
      <alignment horizontal="center" vertical="center"/>
    </xf>
    <xf numFmtId="0" fontId="0" fillId="0" borderId="12" xfId="0" applyBorder="1"/>
    <xf numFmtId="0" fontId="0" fillId="0" borderId="15" xfId="0" applyBorder="1" applyAlignment="1">
      <alignment vertical="center"/>
    </xf>
    <xf numFmtId="0" fontId="0" fillId="0" borderId="16" xfId="0" applyBorder="1"/>
    <xf numFmtId="0" fontId="0" fillId="0" borderId="17" xfId="0" applyBorder="1" applyAlignment="1">
      <alignment vertical="center"/>
    </xf>
    <xf numFmtId="0" fontId="0" fillId="0" borderId="18" xfId="0" applyBorder="1"/>
    <xf numFmtId="0" fontId="0" fillId="0" borderId="19" xfId="0" applyBorder="1"/>
    <xf numFmtId="0" fontId="0" fillId="0" borderId="20" xfId="0" applyBorder="1" applyAlignment="1">
      <alignment vertical="center"/>
    </xf>
    <xf numFmtId="0" fontId="0" fillId="0" borderId="8" xfId="0" applyBorder="1"/>
    <xf numFmtId="0" fontId="0" fillId="0" borderId="21" xfId="0" applyBorder="1"/>
    <xf numFmtId="0" fontId="0" fillId="0" borderId="22" xfId="0" applyBorder="1"/>
    <xf numFmtId="0" fontId="0" fillId="0" borderId="23" xfId="0" applyBorder="1"/>
    <xf numFmtId="0" fontId="0" fillId="0" borderId="24" xfId="0" applyBorder="1"/>
    <xf numFmtId="0" fontId="14" fillId="0" borderId="0" xfId="0" applyFont="1"/>
    <xf numFmtId="0" fontId="0" fillId="0" borderId="0" xfId="0" applyBorder="1" applyAlignment="1">
      <alignment horizontal="center"/>
    </xf>
    <xf numFmtId="0" fontId="8" fillId="0" borderId="0" xfId="0" applyFont="1" applyBorder="1" applyAlignment="1">
      <alignment horizontal="center"/>
    </xf>
    <xf numFmtId="0" fontId="0" fillId="0" borderId="0" xfId="0" applyFill="1" applyBorder="1" applyAlignment="1">
      <alignment horizontal="center"/>
    </xf>
    <xf numFmtId="2" fontId="0" fillId="0" borderId="13" xfId="0" applyNumberFormat="1" applyBorder="1"/>
    <xf numFmtId="0" fontId="6" fillId="9" borderId="13" xfId="0" applyFont="1" applyFill="1" applyBorder="1"/>
    <xf numFmtId="0" fontId="7" fillId="0" borderId="13" xfId="0" applyFont="1" applyBorder="1"/>
    <xf numFmtId="0" fontId="0" fillId="0" borderId="13" xfId="0" applyBorder="1" applyAlignment="1">
      <alignment horizontal="center"/>
    </xf>
    <xf numFmtId="2" fontId="0" fillId="0" borderId="13" xfId="0" applyNumberFormat="1" applyBorder="1" applyAlignment="1">
      <alignment horizontal="center"/>
    </xf>
    <xf numFmtId="0" fontId="0" fillId="0" borderId="14" xfId="0" applyBorder="1" applyAlignment="1">
      <alignment horizontal="center"/>
    </xf>
    <xf numFmtId="0" fontId="0" fillId="0" borderId="15" xfId="0" applyBorder="1"/>
    <xf numFmtId="0" fontId="0" fillId="0" borderId="16" xfId="0" applyBorder="1" applyAlignment="1">
      <alignment horizontal="center"/>
    </xf>
    <xf numFmtId="0" fontId="0" fillId="0" borderId="17" xfId="0" applyBorder="1"/>
    <xf numFmtId="2" fontId="0" fillId="0" borderId="18" xfId="0" applyNumberFormat="1" applyBorder="1"/>
    <xf numFmtId="0" fontId="6" fillId="8" borderId="18" xfId="0" applyFont="1" applyFill="1" applyBorder="1"/>
    <xf numFmtId="0" fontId="7" fillId="0" borderId="18" xfId="0" applyFont="1" applyBorder="1"/>
    <xf numFmtId="0" fontId="0" fillId="0" borderId="18" xfId="0" applyBorder="1" applyAlignment="1">
      <alignment horizontal="center"/>
    </xf>
    <xf numFmtId="0" fontId="0" fillId="0" borderId="19" xfId="0" applyBorder="1" applyAlignment="1">
      <alignment horizontal="center"/>
    </xf>
    <xf numFmtId="0" fontId="6" fillId="7" borderId="13" xfId="0" applyFont="1" applyFill="1" applyBorder="1"/>
    <xf numFmtId="2" fontId="0" fillId="0" borderId="18" xfId="0" applyNumberFormat="1" applyFill="1" applyBorder="1"/>
    <xf numFmtId="2" fontId="0" fillId="0" borderId="18" xfId="0" applyNumberFormat="1" applyBorder="1" applyAlignment="1">
      <alignment horizontal="center"/>
    </xf>
    <xf numFmtId="0" fontId="6" fillId="9" borderId="18" xfId="0" applyFont="1" applyFill="1" applyBorder="1"/>
    <xf numFmtId="0" fontId="6" fillId="7" borderId="18" xfId="0" applyFont="1" applyFill="1" applyBorder="1"/>
    <xf numFmtId="0" fontId="0" fillId="5" borderId="7" xfId="0" applyFill="1" applyBorder="1" applyAlignment="1">
      <alignment horizontal="center"/>
    </xf>
    <xf numFmtId="0" fontId="8" fillId="5" borderId="7" xfId="0" applyFont="1" applyFill="1" applyBorder="1" applyAlignment="1">
      <alignment horizontal="center"/>
    </xf>
    <xf numFmtId="0" fontId="1" fillId="5" borderId="7" xfId="0" applyFont="1" applyFill="1" applyBorder="1" applyAlignment="1">
      <alignment horizontal="center"/>
    </xf>
    <xf numFmtId="2" fontId="0" fillId="0" borderId="0" xfId="0" applyNumberFormat="1" applyFill="1" applyBorder="1"/>
    <xf numFmtId="0" fontId="7" fillId="0" borderId="0" xfId="0" applyFont="1" applyBorder="1"/>
    <xf numFmtId="0" fontId="6" fillId="16" borderId="0" xfId="0" applyFont="1" applyFill="1" applyBorder="1"/>
    <xf numFmtId="2" fontId="0" fillId="0" borderId="5" xfId="0" applyNumberFormat="1" applyBorder="1"/>
    <xf numFmtId="0" fontId="0" fillId="0" borderId="0" xfId="0" applyFill="1" applyBorder="1" applyAlignment="1">
      <alignment horizontal="left"/>
    </xf>
    <xf numFmtId="0" fontId="0" fillId="0" borderId="10" xfId="0" applyBorder="1" applyAlignment="1">
      <alignment horizontal="center"/>
    </xf>
    <xf numFmtId="0" fontId="0" fillId="2" borderId="1" xfId="0" applyFill="1" applyBorder="1" applyAlignment="1">
      <alignment horizontal="center"/>
    </xf>
    <xf numFmtId="0" fontId="5" fillId="0" borderId="1" xfId="0" applyFont="1" applyFill="1" applyBorder="1" applyAlignment="1">
      <alignment horizontal="center"/>
    </xf>
    <xf numFmtId="0" fontId="2" fillId="0" borderId="1" xfId="0" applyFont="1" applyFill="1" applyBorder="1" applyAlignment="1">
      <alignment horizontal="center"/>
    </xf>
    <xf numFmtId="0" fontId="4" fillId="15" borderId="7" xfId="0" applyFont="1" applyFill="1" applyBorder="1" applyAlignment="1">
      <alignment horizontal="left" vertical="top"/>
    </xf>
    <xf numFmtId="0" fontId="4" fillId="15" borderId="8" xfId="0" applyFont="1" applyFill="1" applyBorder="1" applyAlignment="1">
      <alignment horizontal="left" vertical="top"/>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2" fontId="0" fillId="0" borderId="1" xfId="0" applyNumberFormat="1" applyBorder="1" applyAlignment="1">
      <alignment vertical="center"/>
    </xf>
    <xf numFmtId="0" fontId="6" fillId="3" borderId="1" xfId="0" applyFont="1" applyFill="1" applyBorder="1" applyAlignment="1">
      <alignment horizontal="left" wrapText="1"/>
    </xf>
    <xf numFmtId="0" fontId="0" fillId="0" borderId="1" xfId="0" applyFill="1" applyBorder="1" applyAlignment="1">
      <alignment horizontal="center"/>
    </xf>
    <xf numFmtId="0" fontId="3" fillId="5" borderId="3" xfId="0" applyFont="1" applyFill="1" applyBorder="1" applyAlignment="1">
      <alignment horizontal="center"/>
    </xf>
    <xf numFmtId="0" fontId="3" fillId="4" borderId="6" xfId="0" applyFont="1" applyFill="1" applyBorder="1" applyAlignment="1">
      <alignment horizontal="center"/>
    </xf>
    <xf numFmtId="0" fontId="13" fillId="3" borderId="1" xfId="0" applyFont="1" applyFill="1" applyBorder="1" applyAlignment="1">
      <alignment horizontal="left"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11" fillId="2" borderId="1" xfId="0" applyFont="1" applyFill="1" applyBorder="1" applyAlignment="1">
      <alignment horizontal="center"/>
    </xf>
    <xf numFmtId="0" fontId="13" fillId="0" borderId="1" xfId="0" applyFont="1" applyFill="1" applyBorder="1" applyAlignment="1">
      <alignment horizontal="left"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xf>
    <xf numFmtId="0" fontId="3" fillId="5" borderId="7" xfId="0" applyFont="1" applyFill="1" applyBorder="1" applyAlignment="1">
      <alignment horizontal="center"/>
    </xf>
    <xf numFmtId="0" fontId="3" fillId="5" borderId="11" xfId="0" applyFont="1" applyFill="1" applyBorder="1" applyAlignment="1">
      <alignment horizontal="center"/>
    </xf>
    <xf numFmtId="0" fontId="3" fillId="5" borderId="6" xfId="0" applyFont="1"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FF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topLeftCell="A23" zoomScaleNormal="100" workbookViewId="0">
      <selection sqref="A1:G1"/>
    </sheetView>
  </sheetViews>
  <sheetFormatPr defaultRowHeight="18" x14ac:dyDescent="0.35"/>
  <cols>
    <col min="1" max="1" width="7.9140625" customWidth="1"/>
    <col min="2" max="2" width="6.08203125" customWidth="1"/>
    <col min="3" max="3" width="19.9140625" style="11" customWidth="1"/>
    <col min="4" max="4" width="15.58203125" customWidth="1"/>
    <col min="5" max="5" width="10.83203125" customWidth="1"/>
    <col min="6" max="6" width="12.4140625" customWidth="1"/>
    <col min="7" max="7" width="26.4140625" customWidth="1"/>
    <col min="257" max="257" width="6.08203125" customWidth="1"/>
    <col min="258" max="258" width="20.33203125" customWidth="1"/>
    <col min="259" max="259" width="15.58203125" customWidth="1"/>
    <col min="260" max="260" width="9.4140625" customWidth="1"/>
    <col min="261" max="261" width="12.4140625" customWidth="1"/>
    <col min="262" max="262" width="21.5" customWidth="1"/>
    <col min="263" max="263" width="9.5" customWidth="1"/>
    <col min="264" max="264" width="5.5" customWidth="1"/>
    <col min="266" max="266" width="10.1640625" customWidth="1"/>
    <col min="267" max="267" width="9.5" customWidth="1"/>
    <col min="268" max="268" width="9.58203125" customWidth="1"/>
    <col min="269" max="269" width="21.83203125" customWidth="1"/>
    <col min="513" max="513" width="6.08203125" customWidth="1"/>
    <col min="514" max="514" width="20.33203125" customWidth="1"/>
    <col min="515" max="515" width="15.58203125" customWidth="1"/>
    <col min="516" max="516" width="9.4140625" customWidth="1"/>
    <col min="517" max="517" width="12.4140625" customWidth="1"/>
    <col min="518" max="518" width="21.5" customWidth="1"/>
    <col min="519" max="519" width="9.5" customWidth="1"/>
    <col min="520" max="520" width="5.5" customWidth="1"/>
    <col min="522" max="522" width="10.1640625" customWidth="1"/>
    <col min="523" max="523" width="9.5" customWidth="1"/>
    <col min="524" max="524" width="9.58203125" customWidth="1"/>
    <col min="525" max="525" width="21.83203125" customWidth="1"/>
    <col min="769" max="769" width="6.08203125" customWidth="1"/>
    <col min="770" max="770" width="20.33203125" customWidth="1"/>
    <col min="771" max="771" width="15.58203125" customWidth="1"/>
    <col min="772" max="772" width="9.4140625" customWidth="1"/>
    <col min="773" max="773" width="12.4140625" customWidth="1"/>
    <col min="774" max="774" width="21.5" customWidth="1"/>
    <col min="775" max="775" width="9.5" customWidth="1"/>
    <col min="776" max="776" width="5.5" customWidth="1"/>
    <col min="778" max="778" width="10.1640625" customWidth="1"/>
    <col min="779" max="779" width="9.5" customWidth="1"/>
    <col min="780" max="780" width="9.58203125" customWidth="1"/>
    <col min="781" max="781" width="21.83203125" customWidth="1"/>
    <col min="1025" max="1025" width="6.08203125" customWidth="1"/>
    <col min="1026" max="1026" width="20.33203125" customWidth="1"/>
    <col min="1027" max="1027" width="15.58203125" customWidth="1"/>
    <col min="1028" max="1028" width="9.4140625" customWidth="1"/>
    <col min="1029" max="1029" width="12.4140625" customWidth="1"/>
    <col min="1030" max="1030" width="21.5" customWidth="1"/>
    <col min="1031" max="1031" width="9.5" customWidth="1"/>
    <col min="1032" max="1032" width="5.5" customWidth="1"/>
    <col min="1034" max="1034" width="10.1640625" customWidth="1"/>
    <col min="1035" max="1035" width="9.5" customWidth="1"/>
    <col min="1036" max="1036" width="9.58203125" customWidth="1"/>
    <col min="1037" max="1037" width="21.83203125" customWidth="1"/>
    <col min="1281" max="1281" width="6.08203125" customWidth="1"/>
    <col min="1282" max="1282" width="20.33203125" customWidth="1"/>
    <col min="1283" max="1283" width="15.58203125" customWidth="1"/>
    <col min="1284" max="1284" width="9.4140625" customWidth="1"/>
    <col min="1285" max="1285" width="12.4140625" customWidth="1"/>
    <col min="1286" max="1286" width="21.5" customWidth="1"/>
    <col min="1287" max="1287" width="9.5" customWidth="1"/>
    <col min="1288" max="1288" width="5.5" customWidth="1"/>
    <col min="1290" max="1290" width="10.1640625" customWidth="1"/>
    <col min="1291" max="1291" width="9.5" customWidth="1"/>
    <col min="1292" max="1292" width="9.58203125" customWidth="1"/>
    <col min="1293" max="1293" width="21.83203125" customWidth="1"/>
    <col min="1537" max="1537" width="6.08203125" customWidth="1"/>
    <col min="1538" max="1538" width="20.33203125" customWidth="1"/>
    <col min="1539" max="1539" width="15.58203125" customWidth="1"/>
    <col min="1540" max="1540" width="9.4140625" customWidth="1"/>
    <col min="1541" max="1541" width="12.4140625" customWidth="1"/>
    <col min="1542" max="1542" width="21.5" customWidth="1"/>
    <col min="1543" max="1543" width="9.5" customWidth="1"/>
    <col min="1544" max="1544" width="5.5" customWidth="1"/>
    <col min="1546" max="1546" width="10.1640625" customWidth="1"/>
    <col min="1547" max="1547" width="9.5" customWidth="1"/>
    <col min="1548" max="1548" width="9.58203125" customWidth="1"/>
    <col min="1549" max="1549" width="21.83203125" customWidth="1"/>
    <col min="1793" max="1793" width="6.08203125" customWidth="1"/>
    <col min="1794" max="1794" width="20.33203125" customWidth="1"/>
    <col min="1795" max="1795" width="15.58203125" customWidth="1"/>
    <col min="1796" max="1796" width="9.4140625" customWidth="1"/>
    <col min="1797" max="1797" width="12.4140625" customWidth="1"/>
    <col min="1798" max="1798" width="21.5" customWidth="1"/>
    <col min="1799" max="1799" width="9.5" customWidth="1"/>
    <col min="1800" max="1800" width="5.5" customWidth="1"/>
    <col min="1802" max="1802" width="10.1640625" customWidth="1"/>
    <col min="1803" max="1803" width="9.5" customWidth="1"/>
    <col min="1804" max="1804" width="9.58203125" customWidth="1"/>
    <col min="1805" max="1805" width="21.83203125" customWidth="1"/>
    <col min="2049" max="2049" width="6.08203125" customWidth="1"/>
    <col min="2050" max="2050" width="20.33203125" customWidth="1"/>
    <col min="2051" max="2051" width="15.58203125" customWidth="1"/>
    <col min="2052" max="2052" width="9.4140625" customWidth="1"/>
    <col min="2053" max="2053" width="12.4140625" customWidth="1"/>
    <col min="2054" max="2054" width="21.5" customWidth="1"/>
    <col min="2055" max="2055" width="9.5" customWidth="1"/>
    <col min="2056" max="2056" width="5.5" customWidth="1"/>
    <col min="2058" max="2058" width="10.1640625" customWidth="1"/>
    <col min="2059" max="2059" width="9.5" customWidth="1"/>
    <col min="2060" max="2060" width="9.58203125" customWidth="1"/>
    <col min="2061" max="2061" width="21.83203125" customWidth="1"/>
    <col min="2305" max="2305" width="6.08203125" customWidth="1"/>
    <col min="2306" max="2306" width="20.33203125" customWidth="1"/>
    <col min="2307" max="2307" width="15.58203125" customWidth="1"/>
    <col min="2308" max="2308" width="9.4140625" customWidth="1"/>
    <col min="2309" max="2309" width="12.4140625" customWidth="1"/>
    <col min="2310" max="2310" width="21.5" customWidth="1"/>
    <col min="2311" max="2311" width="9.5" customWidth="1"/>
    <col min="2312" max="2312" width="5.5" customWidth="1"/>
    <col min="2314" max="2314" width="10.1640625" customWidth="1"/>
    <col min="2315" max="2315" width="9.5" customWidth="1"/>
    <col min="2316" max="2316" width="9.58203125" customWidth="1"/>
    <col min="2317" max="2317" width="21.83203125" customWidth="1"/>
    <col min="2561" max="2561" width="6.08203125" customWidth="1"/>
    <col min="2562" max="2562" width="20.33203125" customWidth="1"/>
    <col min="2563" max="2563" width="15.58203125" customWidth="1"/>
    <col min="2564" max="2564" width="9.4140625" customWidth="1"/>
    <col min="2565" max="2565" width="12.4140625" customWidth="1"/>
    <col min="2566" max="2566" width="21.5" customWidth="1"/>
    <col min="2567" max="2567" width="9.5" customWidth="1"/>
    <col min="2568" max="2568" width="5.5" customWidth="1"/>
    <col min="2570" max="2570" width="10.1640625" customWidth="1"/>
    <col min="2571" max="2571" width="9.5" customWidth="1"/>
    <col min="2572" max="2572" width="9.58203125" customWidth="1"/>
    <col min="2573" max="2573" width="21.83203125" customWidth="1"/>
    <col min="2817" max="2817" width="6.08203125" customWidth="1"/>
    <col min="2818" max="2818" width="20.33203125" customWidth="1"/>
    <col min="2819" max="2819" width="15.58203125" customWidth="1"/>
    <col min="2820" max="2820" width="9.4140625" customWidth="1"/>
    <col min="2821" max="2821" width="12.4140625" customWidth="1"/>
    <col min="2822" max="2822" width="21.5" customWidth="1"/>
    <col min="2823" max="2823" width="9.5" customWidth="1"/>
    <col min="2824" max="2824" width="5.5" customWidth="1"/>
    <col min="2826" max="2826" width="10.1640625" customWidth="1"/>
    <col min="2827" max="2827" width="9.5" customWidth="1"/>
    <col min="2828" max="2828" width="9.58203125" customWidth="1"/>
    <col min="2829" max="2829" width="21.83203125" customWidth="1"/>
    <col min="3073" max="3073" width="6.08203125" customWidth="1"/>
    <col min="3074" max="3074" width="20.33203125" customWidth="1"/>
    <col min="3075" max="3075" width="15.58203125" customWidth="1"/>
    <col min="3076" max="3076" width="9.4140625" customWidth="1"/>
    <col min="3077" max="3077" width="12.4140625" customWidth="1"/>
    <col min="3078" max="3078" width="21.5" customWidth="1"/>
    <col min="3079" max="3079" width="9.5" customWidth="1"/>
    <col min="3080" max="3080" width="5.5" customWidth="1"/>
    <col min="3082" max="3082" width="10.1640625" customWidth="1"/>
    <col min="3083" max="3083" width="9.5" customWidth="1"/>
    <col min="3084" max="3084" width="9.58203125" customWidth="1"/>
    <col min="3085" max="3085" width="21.83203125" customWidth="1"/>
    <col min="3329" max="3329" width="6.08203125" customWidth="1"/>
    <col min="3330" max="3330" width="20.33203125" customWidth="1"/>
    <col min="3331" max="3331" width="15.58203125" customWidth="1"/>
    <col min="3332" max="3332" width="9.4140625" customWidth="1"/>
    <col min="3333" max="3333" width="12.4140625" customWidth="1"/>
    <col min="3334" max="3334" width="21.5" customWidth="1"/>
    <col min="3335" max="3335" width="9.5" customWidth="1"/>
    <col min="3336" max="3336" width="5.5" customWidth="1"/>
    <col min="3338" max="3338" width="10.1640625" customWidth="1"/>
    <col min="3339" max="3339" width="9.5" customWidth="1"/>
    <col min="3340" max="3340" width="9.58203125" customWidth="1"/>
    <col min="3341" max="3341" width="21.83203125" customWidth="1"/>
    <col min="3585" max="3585" width="6.08203125" customWidth="1"/>
    <col min="3586" max="3586" width="20.33203125" customWidth="1"/>
    <col min="3587" max="3587" width="15.58203125" customWidth="1"/>
    <col min="3588" max="3588" width="9.4140625" customWidth="1"/>
    <col min="3589" max="3589" width="12.4140625" customWidth="1"/>
    <col min="3590" max="3590" width="21.5" customWidth="1"/>
    <col min="3591" max="3591" width="9.5" customWidth="1"/>
    <col min="3592" max="3592" width="5.5" customWidth="1"/>
    <col min="3594" max="3594" width="10.1640625" customWidth="1"/>
    <col min="3595" max="3595" width="9.5" customWidth="1"/>
    <col min="3596" max="3596" width="9.58203125" customWidth="1"/>
    <col min="3597" max="3597" width="21.83203125" customWidth="1"/>
    <col min="3841" max="3841" width="6.08203125" customWidth="1"/>
    <col min="3842" max="3842" width="20.33203125" customWidth="1"/>
    <col min="3843" max="3843" width="15.58203125" customWidth="1"/>
    <col min="3844" max="3844" width="9.4140625" customWidth="1"/>
    <col min="3845" max="3845" width="12.4140625" customWidth="1"/>
    <col min="3846" max="3846" width="21.5" customWidth="1"/>
    <col min="3847" max="3847" width="9.5" customWidth="1"/>
    <col min="3848" max="3848" width="5.5" customWidth="1"/>
    <col min="3850" max="3850" width="10.1640625" customWidth="1"/>
    <col min="3851" max="3851" width="9.5" customWidth="1"/>
    <col min="3852" max="3852" width="9.58203125" customWidth="1"/>
    <col min="3853" max="3853" width="21.83203125" customWidth="1"/>
    <col min="4097" max="4097" width="6.08203125" customWidth="1"/>
    <col min="4098" max="4098" width="20.33203125" customWidth="1"/>
    <col min="4099" max="4099" width="15.58203125" customWidth="1"/>
    <col min="4100" max="4100" width="9.4140625" customWidth="1"/>
    <col min="4101" max="4101" width="12.4140625" customWidth="1"/>
    <col min="4102" max="4102" width="21.5" customWidth="1"/>
    <col min="4103" max="4103" width="9.5" customWidth="1"/>
    <col min="4104" max="4104" width="5.5" customWidth="1"/>
    <col min="4106" max="4106" width="10.1640625" customWidth="1"/>
    <col min="4107" max="4107" width="9.5" customWidth="1"/>
    <col min="4108" max="4108" width="9.58203125" customWidth="1"/>
    <col min="4109" max="4109" width="21.83203125" customWidth="1"/>
    <col min="4353" max="4353" width="6.08203125" customWidth="1"/>
    <col min="4354" max="4354" width="20.33203125" customWidth="1"/>
    <col min="4355" max="4355" width="15.58203125" customWidth="1"/>
    <col min="4356" max="4356" width="9.4140625" customWidth="1"/>
    <col min="4357" max="4357" width="12.4140625" customWidth="1"/>
    <col min="4358" max="4358" width="21.5" customWidth="1"/>
    <col min="4359" max="4359" width="9.5" customWidth="1"/>
    <col min="4360" max="4360" width="5.5" customWidth="1"/>
    <col min="4362" max="4362" width="10.1640625" customWidth="1"/>
    <col min="4363" max="4363" width="9.5" customWidth="1"/>
    <col min="4364" max="4364" width="9.58203125" customWidth="1"/>
    <col min="4365" max="4365" width="21.83203125" customWidth="1"/>
    <col min="4609" max="4609" width="6.08203125" customWidth="1"/>
    <col min="4610" max="4610" width="20.33203125" customWidth="1"/>
    <col min="4611" max="4611" width="15.58203125" customWidth="1"/>
    <col min="4612" max="4612" width="9.4140625" customWidth="1"/>
    <col min="4613" max="4613" width="12.4140625" customWidth="1"/>
    <col min="4614" max="4614" width="21.5" customWidth="1"/>
    <col min="4615" max="4615" width="9.5" customWidth="1"/>
    <col min="4616" max="4616" width="5.5" customWidth="1"/>
    <col min="4618" max="4618" width="10.1640625" customWidth="1"/>
    <col min="4619" max="4619" width="9.5" customWidth="1"/>
    <col min="4620" max="4620" width="9.58203125" customWidth="1"/>
    <col min="4621" max="4621" width="21.83203125" customWidth="1"/>
    <col min="4865" max="4865" width="6.08203125" customWidth="1"/>
    <col min="4866" max="4866" width="20.33203125" customWidth="1"/>
    <col min="4867" max="4867" width="15.58203125" customWidth="1"/>
    <col min="4868" max="4868" width="9.4140625" customWidth="1"/>
    <col min="4869" max="4869" width="12.4140625" customWidth="1"/>
    <col min="4870" max="4870" width="21.5" customWidth="1"/>
    <col min="4871" max="4871" width="9.5" customWidth="1"/>
    <col min="4872" max="4872" width="5.5" customWidth="1"/>
    <col min="4874" max="4874" width="10.1640625" customWidth="1"/>
    <col min="4875" max="4875" width="9.5" customWidth="1"/>
    <col min="4876" max="4876" width="9.58203125" customWidth="1"/>
    <col min="4877" max="4877" width="21.83203125" customWidth="1"/>
    <col min="5121" max="5121" width="6.08203125" customWidth="1"/>
    <col min="5122" max="5122" width="20.33203125" customWidth="1"/>
    <col min="5123" max="5123" width="15.58203125" customWidth="1"/>
    <col min="5124" max="5124" width="9.4140625" customWidth="1"/>
    <col min="5125" max="5125" width="12.4140625" customWidth="1"/>
    <col min="5126" max="5126" width="21.5" customWidth="1"/>
    <col min="5127" max="5127" width="9.5" customWidth="1"/>
    <col min="5128" max="5128" width="5.5" customWidth="1"/>
    <col min="5130" max="5130" width="10.1640625" customWidth="1"/>
    <col min="5131" max="5131" width="9.5" customWidth="1"/>
    <col min="5132" max="5132" width="9.58203125" customWidth="1"/>
    <col min="5133" max="5133" width="21.83203125" customWidth="1"/>
    <col min="5377" max="5377" width="6.08203125" customWidth="1"/>
    <col min="5378" max="5378" width="20.33203125" customWidth="1"/>
    <col min="5379" max="5379" width="15.58203125" customWidth="1"/>
    <col min="5380" max="5380" width="9.4140625" customWidth="1"/>
    <col min="5381" max="5381" width="12.4140625" customWidth="1"/>
    <col min="5382" max="5382" width="21.5" customWidth="1"/>
    <col min="5383" max="5383" width="9.5" customWidth="1"/>
    <col min="5384" max="5384" width="5.5" customWidth="1"/>
    <col min="5386" max="5386" width="10.1640625" customWidth="1"/>
    <col min="5387" max="5387" width="9.5" customWidth="1"/>
    <col min="5388" max="5388" width="9.58203125" customWidth="1"/>
    <col min="5389" max="5389" width="21.83203125" customWidth="1"/>
    <col min="5633" max="5633" width="6.08203125" customWidth="1"/>
    <col min="5634" max="5634" width="20.33203125" customWidth="1"/>
    <col min="5635" max="5635" width="15.58203125" customWidth="1"/>
    <col min="5636" max="5636" width="9.4140625" customWidth="1"/>
    <col min="5637" max="5637" width="12.4140625" customWidth="1"/>
    <col min="5638" max="5638" width="21.5" customWidth="1"/>
    <col min="5639" max="5639" width="9.5" customWidth="1"/>
    <col min="5640" max="5640" width="5.5" customWidth="1"/>
    <col min="5642" max="5642" width="10.1640625" customWidth="1"/>
    <col min="5643" max="5643" width="9.5" customWidth="1"/>
    <col min="5644" max="5644" width="9.58203125" customWidth="1"/>
    <col min="5645" max="5645" width="21.83203125" customWidth="1"/>
    <col min="5889" max="5889" width="6.08203125" customWidth="1"/>
    <col min="5890" max="5890" width="20.33203125" customWidth="1"/>
    <col min="5891" max="5891" width="15.58203125" customWidth="1"/>
    <col min="5892" max="5892" width="9.4140625" customWidth="1"/>
    <col min="5893" max="5893" width="12.4140625" customWidth="1"/>
    <col min="5894" max="5894" width="21.5" customWidth="1"/>
    <col min="5895" max="5895" width="9.5" customWidth="1"/>
    <col min="5896" max="5896" width="5.5" customWidth="1"/>
    <col min="5898" max="5898" width="10.1640625" customWidth="1"/>
    <col min="5899" max="5899" width="9.5" customWidth="1"/>
    <col min="5900" max="5900" width="9.58203125" customWidth="1"/>
    <col min="5901" max="5901" width="21.83203125" customWidth="1"/>
    <col min="6145" max="6145" width="6.08203125" customWidth="1"/>
    <col min="6146" max="6146" width="20.33203125" customWidth="1"/>
    <col min="6147" max="6147" width="15.58203125" customWidth="1"/>
    <col min="6148" max="6148" width="9.4140625" customWidth="1"/>
    <col min="6149" max="6149" width="12.4140625" customWidth="1"/>
    <col min="6150" max="6150" width="21.5" customWidth="1"/>
    <col min="6151" max="6151" width="9.5" customWidth="1"/>
    <col min="6152" max="6152" width="5.5" customWidth="1"/>
    <col min="6154" max="6154" width="10.1640625" customWidth="1"/>
    <col min="6155" max="6155" width="9.5" customWidth="1"/>
    <col min="6156" max="6156" width="9.58203125" customWidth="1"/>
    <col min="6157" max="6157" width="21.83203125" customWidth="1"/>
    <col min="6401" max="6401" width="6.08203125" customWidth="1"/>
    <col min="6402" max="6402" width="20.33203125" customWidth="1"/>
    <col min="6403" max="6403" width="15.58203125" customWidth="1"/>
    <col min="6404" max="6404" width="9.4140625" customWidth="1"/>
    <col min="6405" max="6405" width="12.4140625" customWidth="1"/>
    <col min="6406" max="6406" width="21.5" customWidth="1"/>
    <col min="6407" max="6407" width="9.5" customWidth="1"/>
    <col min="6408" max="6408" width="5.5" customWidth="1"/>
    <col min="6410" max="6410" width="10.1640625" customWidth="1"/>
    <col min="6411" max="6411" width="9.5" customWidth="1"/>
    <col min="6412" max="6412" width="9.58203125" customWidth="1"/>
    <col min="6413" max="6413" width="21.83203125" customWidth="1"/>
    <col min="6657" max="6657" width="6.08203125" customWidth="1"/>
    <col min="6658" max="6658" width="20.33203125" customWidth="1"/>
    <col min="6659" max="6659" width="15.58203125" customWidth="1"/>
    <col min="6660" max="6660" width="9.4140625" customWidth="1"/>
    <col min="6661" max="6661" width="12.4140625" customWidth="1"/>
    <col min="6662" max="6662" width="21.5" customWidth="1"/>
    <col min="6663" max="6663" width="9.5" customWidth="1"/>
    <col min="6664" max="6664" width="5.5" customWidth="1"/>
    <col min="6666" max="6666" width="10.1640625" customWidth="1"/>
    <col min="6667" max="6667" width="9.5" customWidth="1"/>
    <col min="6668" max="6668" width="9.58203125" customWidth="1"/>
    <col min="6669" max="6669" width="21.83203125" customWidth="1"/>
    <col min="6913" max="6913" width="6.08203125" customWidth="1"/>
    <col min="6914" max="6914" width="20.33203125" customWidth="1"/>
    <col min="6915" max="6915" width="15.58203125" customWidth="1"/>
    <col min="6916" max="6916" width="9.4140625" customWidth="1"/>
    <col min="6917" max="6917" width="12.4140625" customWidth="1"/>
    <col min="6918" max="6918" width="21.5" customWidth="1"/>
    <col min="6919" max="6919" width="9.5" customWidth="1"/>
    <col min="6920" max="6920" width="5.5" customWidth="1"/>
    <col min="6922" max="6922" width="10.1640625" customWidth="1"/>
    <col min="6923" max="6923" width="9.5" customWidth="1"/>
    <col min="6924" max="6924" width="9.58203125" customWidth="1"/>
    <col min="6925" max="6925" width="21.83203125" customWidth="1"/>
    <col min="7169" max="7169" width="6.08203125" customWidth="1"/>
    <col min="7170" max="7170" width="20.33203125" customWidth="1"/>
    <col min="7171" max="7171" width="15.58203125" customWidth="1"/>
    <col min="7172" max="7172" width="9.4140625" customWidth="1"/>
    <col min="7173" max="7173" width="12.4140625" customWidth="1"/>
    <col min="7174" max="7174" width="21.5" customWidth="1"/>
    <col min="7175" max="7175" width="9.5" customWidth="1"/>
    <col min="7176" max="7176" width="5.5" customWidth="1"/>
    <col min="7178" max="7178" width="10.1640625" customWidth="1"/>
    <col min="7179" max="7179" width="9.5" customWidth="1"/>
    <col min="7180" max="7180" width="9.58203125" customWidth="1"/>
    <col min="7181" max="7181" width="21.83203125" customWidth="1"/>
    <col min="7425" max="7425" width="6.08203125" customWidth="1"/>
    <col min="7426" max="7426" width="20.33203125" customWidth="1"/>
    <col min="7427" max="7427" width="15.58203125" customWidth="1"/>
    <col min="7428" max="7428" width="9.4140625" customWidth="1"/>
    <col min="7429" max="7429" width="12.4140625" customWidth="1"/>
    <col min="7430" max="7430" width="21.5" customWidth="1"/>
    <col min="7431" max="7431" width="9.5" customWidth="1"/>
    <col min="7432" max="7432" width="5.5" customWidth="1"/>
    <col min="7434" max="7434" width="10.1640625" customWidth="1"/>
    <col min="7435" max="7435" width="9.5" customWidth="1"/>
    <col min="7436" max="7436" width="9.58203125" customWidth="1"/>
    <col min="7437" max="7437" width="21.83203125" customWidth="1"/>
    <col min="7681" max="7681" width="6.08203125" customWidth="1"/>
    <col min="7682" max="7682" width="20.33203125" customWidth="1"/>
    <col min="7683" max="7683" width="15.58203125" customWidth="1"/>
    <col min="7684" max="7684" width="9.4140625" customWidth="1"/>
    <col min="7685" max="7685" width="12.4140625" customWidth="1"/>
    <col min="7686" max="7686" width="21.5" customWidth="1"/>
    <col min="7687" max="7687" width="9.5" customWidth="1"/>
    <col min="7688" max="7688" width="5.5" customWidth="1"/>
    <col min="7690" max="7690" width="10.1640625" customWidth="1"/>
    <col min="7691" max="7691" width="9.5" customWidth="1"/>
    <col min="7692" max="7692" width="9.58203125" customWidth="1"/>
    <col min="7693" max="7693" width="21.83203125" customWidth="1"/>
    <col min="7937" max="7937" width="6.08203125" customWidth="1"/>
    <col min="7938" max="7938" width="20.33203125" customWidth="1"/>
    <col min="7939" max="7939" width="15.58203125" customWidth="1"/>
    <col min="7940" max="7940" width="9.4140625" customWidth="1"/>
    <col min="7941" max="7941" width="12.4140625" customWidth="1"/>
    <col min="7942" max="7942" width="21.5" customWidth="1"/>
    <col min="7943" max="7943" width="9.5" customWidth="1"/>
    <col min="7944" max="7944" width="5.5" customWidth="1"/>
    <col min="7946" max="7946" width="10.1640625" customWidth="1"/>
    <col min="7947" max="7947" width="9.5" customWidth="1"/>
    <col min="7948" max="7948" width="9.58203125" customWidth="1"/>
    <col min="7949" max="7949" width="21.83203125" customWidth="1"/>
    <col min="8193" max="8193" width="6.08203125" customWidth="1"/>
    <col min="8194" max="8194" width="20.33203125" customWidth="1"/>
    <col min="8195" max="8195" width="15.58203125" customWidth="1"/>
    <col min="8196" max="8196" width="9.4140625" customWidth="1"/>
    <col min="8197" max="8197" width="12.4140625" customWidth="1"/>
    <col min="8198" max="8198" width="21.5" customWidth="1"/>
    <col min="8199" max="8199" width="9.5" customWidth="1"/>
    <col min="8200" max="8200" width="5.5" customWidth="1"/>
    <col min="8202" max="8202" width="10.1640625" customWidth="1"/>
    <col min="8203" max="8203" width="9.5" customWidth="1"/>
    <col min="8204" max="8204" width="9.58203125" customWidth="1"/>
    <col min="8205" max="8205" width="21.83203125" customWidth="1"/>
    <col min="8449" max="8449" width="6.08203125" customWidth="1"/>
    <col min="8450" max="8450" width="20.33203125" customWidth="1"/>
    <col min="8451" max="8451" width="15.58203125" customWidth="1"/>
    <col min="8452" max="8452" width="9.4140625" customWidth="1"/>
    <col min="8453" max="8453" width="12.4140625" customWidth="1"/>
    <col min="8454" max="8454" width="21.5" customWidth="1"/>
    <col min="8455" max="8455" width="9.5" customWidth="1"/>
    <col min="8456" max="8456" width="5.5" customWidth="1"/>
    <col min="8458" max="8458" width="10.1640625" customWidth="1"/>
    <col min="8459" max="8459" width="9.5" customWidth="1"/>
    <col min="8460" max="8460" width="9.58203125" customWidth="1"/>
    <col min="8461" max="8461" width="21.83203125" customWidth="1"/>
    <col min="8705" max="8705" width="6.08203125" customWidth="1"/>
    <col min="8706" max="8706" width="20.33203125" customWidth="1"/>
    <col min="8707" max="8707" width="15.58203125" customWidth="1"/>
    <col min="8708" max="8708" width="9.4140625" customWidth="1"/>
    <col min="8709" max="8709" width="12.4140625" customWidth="1"/>
    <col min="8710" max="8710" width="21.5" customWidth="1"/>
    <col min="8711" max="8711" width="9.5" customWidth="1"/>
    <col min="8712" max="8712" width="5.5" customWidth="1"/>
    <col min="8714" max="8714" width="10.1640625" customWidth="1"/>
    <col min="8715" max="8715" width="9.5" customWidth="1"/>
    <col min="8716" max="8716" width="9.58203125" customWidth="1"/>
    <col min="8717" max="8717" width="21.83203125" customWidth="1"/>
    <col min="8961" max="8961" width="6.08203125" customWidth="1"/>
    <col min="8962" max="8962" width="20.33203125" customWidth="1"/>
    <col min="8963" max="8963" width="15.58203125" customWidth="1"/>
    <col min="8964" max="8964" width="9.4140625" customWidth="1"/>
    <col min="8965" max="8965" width="12.4140625" customWidth="1"/>
    <col min="8966" max="8966" width="21.5" customWidth="1"/>
    <col min="8967" max="8967" width="9.5" customWidth="1"/>
    <col min="8968" max="8968" width="5.5" customWidth="1"/>
    <col min="8970" max="8970" width="10.1640625" customWidth="1"/>
    <col min="8971" max="8971" width="9.5" customWidth="1"/>
    <col min="8972" max="8972" width="9.58203125" customWidth="1"/>
    <col min="8973" max="8973" width="21.83203125" customWidth="1"/>
    <col min="9217" max="9217" width="6.08203125" customWidth="1"/>
    <col min="9218" max="9218" width="20.33203125" customWidth="1"/>
    <col min="9219" max="9219" width="15.58203125" customWidth="1"/>
    <col min="9220" max="9220" width="9.4140625" customWidth="1"/>
    <col min="9221" max="9221" width="12.4140625" customWidth="1"/>
    <col min="9222" max="9222" width="21.5" customWidth="1"/>
    <col min="9223" max="9223" width="9.5" customWidth="1"/>
    <col min="9224" max="9224" width="5.5" customWidth="1"/>
    <col min="9226" max="9226" width="10.1640625" customWidth="1"/>
    <col min="9227" max="9227" width="9.5" customWidth="1"/>
    <col min="9228" max="9228" width="9.58203125" customWidth="1"/>
    <col min="9229" max="9229" width="21.83203125" customWidth="1"/>
    <col min="9473" max="9473" width="6.08203125" customWidth="1"/>
    <col min="9474" max="9474" width="20.33203125" customWidth="1"/>
    <col min="9475" max="9475" width="15.58203125" customWidth="1"/>
    <col min="9476" max="9476" width="9.4140625" customWidth="1"/>
    <col min="9477" max="9477" width="12.4140625" customWidth="1"/>
    <col min="9478" max="9478" width="21.5" customWidth="1"/>
    <col min="9479" max="9479" width="9.5" customWidth="1"/>
    <col min="9480" max="9480" width="5.5" customWidth="1"/>
    <col min="9482" max="9482" width="10.1640625" customWidth="1"/>
    <col min="9483" max="9483" width="9.5" customWidth="1"/>
    <col min="9484" max="9484" width="9.58203125" customWidth="1"/>
    <col min="9485" max="9485" width="21.83203125" customWidth="1"/>
    <col min="9729" max="9729" width="6.08203125" customWidth="1"/>
    <col min="9730" max="9730" width="20.33203125" customWidth="1"/>
    <col min="9731" max="9731" width="15.58203125" customWidth="1"/>
    <col min="9732" max="9732" width="9.4140625" customWidth="1"/>
    <col min="9733" max="9733" width="12.4140625" customWidth="1"/>
    <col min="9734" max="9734" width="21.5" customWidth="1"/>
    <col min="9735" max="9735" width="9.5" customWidth="1"/>
    <col min="9736" max="9736" width="5.5" customWidth="1"/>
    <col min="9738" max="9738" width="10.1640625" customWidth="1"/>
    <col min="9739" max="9739" width="9.5" customWidth="1"/>
    <col min="9740" max="9740" width="9.58203125" customWidth="1"/>
    <col min="9741" max="9741" width="21.83203125" customWidth="1"/>
    <col min="9985" max="9985" width="6.08203125" customWidth="1"/>
    <col min="9986" max="9986" width="20.33203125" customWidth="1"/>
    <col min="9987" max="9987" width="15.58203125" customWidth="1"/>
    <col min="9988" max="9988" width="9.4140625" customWidth="1"/>
    <col min="9989" max="9989" width="12.4140625" customWidth="1"/>
    <col min="9990" max="9990" width="21.5" customWidth="1"/>
    <col min="9991" max="9991" width="9.5" customWidth="1"/>
    <col min="9992" max="9992" width="5.5" customWidth="1"/>
    <col min="9994" max="9994" width="10.1640625" customWidth="1"/>
    <col min="9995" max="9995" width="9.5" customWidth="1"/>
    <col min="9996" max="9996" width="9.58203125" customWidth="1"/>
    <col min="9997" max="9997" width="21.83203125" customWidth="1"/>
    <col min="10241" max="10241" width="6.08203125" customWidth="1"/>
    <col min="10242" max="10242" width="20.33203125" customWidth="1"/>
    <col min="10243" max="10243" width="15.58203125" customWidth="1"/>
    <col min="10244" max="10244" width="9.4140625" customWidth="1"/>
    <col min="10245" max="10245" width="12.4140625" customWidth="1"/>
    <col min="10246" max="10246" width="21.5" customWidth="1"/>
    <col min="10247" max="10247" width="9.5" customWidth="1"/>
    <col min="10248" max="10248" width="5.5" customWidth="1"/>
    <col min="10250" max="10250" width="10.1640625" customWidth="1"/>
    <col min="10251" max="10251" width="9.5" customWidth="1"/>
    <col min="10252" max="10252" width="9.58203125" customWidth="1"/>
    <col min="10253" max="10253" width="21.83203125" customWidth="1"/>
    <col min="10497" max="10497" width="6.08203125" customWidth="1"/>
    <col min="10498" max="10498" width="20.33203125" customWidth="1"/>
    <col min="10499" max="10499" width="15.58203125" customWidth="1"/>
    <col min="10500" max="10500" width="9.4140625" customWidth="1"/>
    <col min="10501" max="10501" width="12.4140625" customWidth="1"/>
    <col min="10502" max="10502" width="21.5" customWidth="1"/>
    <col min="10503" max="10503" width="9.5" customWidth="1"/>
    <col min="10504" max="10504" width="5.5" customWidth="1"/>
    <col min="10506" max="10506" width="10.1640625" customWidth="1"/>
    <col min="10507" max="10507" width="9.5" customWidth="1"/>
    <col min="10508" max="10508" width="9.58203125" customWidth="1"/>
    <col min="10509" max="10509" width="21.83203125" customWidth="1"/>
    <col min="10753" max="10753" width="6.08203125" customWidth="1"/>
    <col min="10754" max="10754" width="20.33203125" customWidth="1"/>
    <col min="10755" max="10755" width="15.58203125" customWidth="1"/>
    <col min="10756" max="10756" width="9.4140625" customWidth="1"/>
    <col min="10757" max="10757" width="12.4140625" customWidth="1"/>
    <col min="10758" max="10758" width="21.5" customWidth="1"/>
    <col min="10759" max="10759" width="9.5" customWidth="1"/>
    <col min="10760" max="10760" width="5.5" customWidth="1"/>
    <col min="10762" max="10762" width="10.1640625" customWidth="1"/>
    <col min="10763" max="10763" width="9.5" customWidth="1"/>
    <col min="10764" max="10764" width="9.58203125" customWidth="1"/>
    <col min="10765" max="10765" width="21.83203125" customWidth="1"/>
    <col min="11009" max="11009" width="6.08203125" customWidth="1"/>
    <col min="11010" max="11010" width="20.33203125" customWidth="1"/>
    <col min="11011" max="11011" width="15.58203125" customWidth="1"/>
    <col min="11012" max="11012" width="9.4140625" customWidth="1"/>
    <col min="11013" max="11013" width="12.4140625" customWidth="1"/>
    <col min="11014" max="11014" width="21.5" customWidth="1"/>
    <col min="11015" max="11015" width="9.5" customWidth="1"/>
    <col min="11016" max="11016" width="5.5" customWidth="1"/>
    <col min="11018" max="11018" width="10.1640625" customWidth="1"/>
    <col min="11019" max="11019" width="9.5" customWidth="1"/>
    <col min="11020" max="11020" width="9.58203125" customWidth="1"/>
    <col min="11021" max="11021" width="21.83203125" customWidth="1"/>
    <col min="11265" max="11265" width="6.08203125" customWidth="1"/>
    <col min="11266" max="11266" width="20.33203125" customWidth="1"/>
    <col min="11267" max="11267" width="15.58203125" customWidth="1"/>
    <col min="11268" max="11268" width="9.4140625" customWidth="1"/>
    <col min="11269" max="11269" width="12.4140625" customWidth="1"/>
    <col min="11270" max="11270" width="21.5" customWidth="1"/>
    <col min="11271" max="11271" width="9.5" customWidth="1"/>
    <col min="11272" max="11272" width="5.5" customWidth="1"/>
    <col min="11274" max="11274" width="10.1640625" customWidth="1"/>
    <col min="11275" max="11275" width="9.5" customWidth="1"/>
    <col min="11276" max="11276" width="9.58203125" customWidth="1"/>
    <col min="11277" max="11277" width="21.83203125" customWidth="1"/>
    <col min="11521" max="11521" width="6.08203125" customWidth="1"/>
    <col min="11522" max="11522" width="20.33203125" customWidth="1"/>
    <col min="11523" max="11523" width="15.58203125" customWidth="1"/>
    <col min="11524" max="11524" width="9.4140625" customWidth="1"/>
    <col min="11525" max="11525" width="12.4140625" customWidth="1"/>
    <col min="11526" max="11526" width="21.5" customWidth="1"/>
    <col min="11527" max="11527" width="9.5" customWidth="1"/>
    <col min="11528" max="11528" width="5.5" customWidth="1"/>
    <col min="11530" max="11530" width="10.1640625" customWidth="1"/>
    <col min="11531" max="11531" width="9.5" customWidth="1"/>
    <col min="11532" max="11532" width="9.58203125" customWidth="1"/>
    <col min="11533" max="11533" width="21.83203125" customWidth="1"/>
    <col min="11777" max="11777" width="6.08203125" customWidth="1"/>
    <col min="11778" max="11778" width="20.33203125" customWidth="1"/>
    <col min="11779" max="11779" width="15.58203125" customWidth="1"/>
    <col min="11780" max="11780" width="9.4140625" customWidth="1"/>
    <col min="11781" max="11781" width="12.4140625" customWidth="1"/>
    <col min="11782" max="11782" width="21.5" customWidth="1"/>
    <col min="11783" max="11783" width="9.5" customWidth="1"/>
    <col min="11784" max="11784" width="5.5" customWidth="1"/>
    <col min="11786" max="11786" width="10.1640625" customWidth="1"/>
    <col min="11787" max="11787" width="9.5" customWidth="1"/>
    <col min="11788" max="11788" width="9.58203125" customWidth="1"/>
    <col min="11789" max="11789" width="21.83203125" customWidth="1"/>
    <col min="12033" max="12033" width="6.08203125" customWidth="1"/>
    <col min="12034" max="12034" width="20.33203125" customWidth="1"/>
    <col min="12035" max="12035" width="15.58203125" customWidth="1"/>
    <col min="12036" max="12036" width="9.4140625" customWidth="1"/>
    <col min="12037" max="12037" width="12.4140625" customWidth="1"/>
    <col min="12038" max="12038" width="21.5" customWidth="1"/>
    <col min="12039" max="12039" width="9.5" customWidth="1"/>
    <col min="12040" max="12040" width="5.5" customWidth="1"/>
    <col min="12042" max="12042" width="10.1640625" customWidth="1"/>
    <col min="12043" max="12043" width="9.5" customWidth="1"/>
    <col min="12044" max="12044" width="9.58203125" customWidth="1"/>
    <col min="12045" max="12045" width="21.83203125" customWidth="1"/>
    <col min="12289" max="12289" width="6.08203125" customWidth="1"/>
    <col min="12290" max="12290" width="20.33203125" customWidth="1"/>
    <col min="12291" max="12291" width="15.58203125" customWidth="1"/>
    <col min="12292" max="12292" width="9.4140625" customWidth="1"/>
    <col min="12293" max="12293" width="12.4140625" customWidth="1"/>
    <col min="12294" max="12294" width="21.5" customWidth="1"/>
    <col min="12295" max="12295" width="9.5" customWidth="1"/>
    <col min="12296" max="12296" width="5.5" customWidth="1"/>
    <col min="12298" max="12298" width="10.1640625" customWidth="1"/>
    <col min="12299" max="12299" width="9.5" customWidth="1"/>
    <col min="12300" max="12300" width="9.58203125" customWidth="1"/>
    <col min="12301" max="12301" width="21.83203125" customWidth="1"/>
    <col min="12545" max="12545" width="6.08203125" customWidth="1"/>
    <col min="12546" max="12546" width="20.33203125" customWidth="1"/>
    <col min="12547" max="12547" width="15.58203125" customWidth="1"/>
    <col min="12548" max="12548" width="9.4140625" customWidth="1"/>
    <col min="12549" max="12549" width="12.4140625" customWidth="1"/>
    <col min="12550" max="12550" width="21.5" customWidth="1"/>
    <col min="12551" max="12551" width="9.5" customWidth="1"/>
    <col min="12552" max="12552" width="5.5" customWidth="1"/>
    <col min="12554" max="12554" width="10.1640625" customWidth="1"/>
    <col min="12555" max="12555" width="9.5" customWidth="1"/>
    <col min="12556" max="12556" width="9.58203125" customWidth="1"/>
    <col min="12557" max="12557" width="21.83203125" customWidth="1"/>
    <col min="12801" max="12801" width="6.08203125" customWidth="1"/>
    <col min="12802" max="12802" width="20.33203125" customWidth="1"/>
    <col min="12803" max="12803" width="15.58203125" customWidth="1"/>
    <col min="12804" max="12804" width="9.4140625" customWidth="1"/>
    <col min="12805" max="12805" width="12.4140625" customWidth="1"/>
    <col min="12806" max="12806" width="21.5" customWidth="1"/>
    <col min="12807" max="12807" width="9.5" customWidth="1"/>
    <col min="12808" max="12808" width="5.5" customWidth="1"/>
    <col min="12810" max="12810" width="10.1640625" customWidth="1"/>
    <col min="12811" max="12811" width="9.5" customWidth="1"/>
    <col min="12812" max="12812" width="9.58203125" customWidth="1"/>
    <col min="12813" max="12813" width="21.83203125" customWidth="1"/>
    <col min="13057" max="13057" width="6.08203125" customWidth="1"/>
    <col min="13058" max="13058" width="20.33203125" customWidth="1"/>
    <col min="13059" max="13059" width="15.58203125" customWidth="1"/>
    <col min="13060" max="13060" width="9.4140625" customWidth="1"/>
    <col min="13061" max="13061" width="12.4140625" customWidth="1"/>
    <col min="13062" max="13062" width="21.5" customWidth="1"/>
    <col min="13063" max="13063" width="9.5" customWidth="1"/>
    <col min="13064" max="13064" width="5.5" customWidth="1"/>
    <col min="13066" max="13066" width="10.1640625" customWidth="1"/>
    <col min="13067" max="13067" width="9.5" customWidth="1"/>
    <col min="13068" max="13068" width="9.58203125" customWidth="1"/>
    <col min="13069" max="13069" width="21.83203125" customWidth="1"/>
    <col min="13313" max="13313" width="6.08203125" customWidth="1"/>
    <col min="13314" max="13314" width="20.33203125" customWidth="1"/>
    <col min="13315" max="13315" width="15.58203125" customWidth="1"/>
    <col min="13316" max="13316" width="9.4140625" customWidth="1"/>
    <col min="13317" max="13317" width="12.4140625" customWidth="1"/>
    <col min="13318" max="13318" width="21.5" customWidth="1"/>
    <col min="13319" max="13319" width="9.5" customWidth="1"/>
    <col min="13320" max="13320" width="5.5" customWidth="1"/>
    <col min="13322" max="13322" width="10.1640625" customWidth="1"/>
    <col min="13323" max="13323" width="9.5" customWidth="1"/>
    <col min="13324" max="13324" width="9.58203125" customWidth="1"/>
    <col min="13325" max="13325" width="21.83203125" customWidth="1"/>
    <col min="13569" max="13569" width="6.08203125" customWidth="1"/>
    <col min="13570" max="13570" width="20.33203125" customWidth="1"/>
    <col min="13571" max="13571" width="15.58203125" customWidth="1"/>
    <col min="13572" max="13572" width="9.4140625" customWidth="1"/>
    <col min="13573" max="13573" width="12.4140625" customWidth="1"/>
    <col min="13574" max="13574" width="21.5" customWidth="1"/>
    <col min="13575" max="13575" width="9.5" customWidth="1"/>
    <col min="13576" max="13576" width="5.5" customWidth="1"/>
    <col min="13578" max="13578" width="10.1640625" customWidth="1"/>
    <col min="13579" max="13579" width="9.5" customWidth="1"/>
    <col min="13580" max="13580" width="9.58203125" customWidth="1"/>
    <col min="13581" max="13581" width="21.83203125" customWidth="1"/>
    <col min="13825" max="13825" width="6.08203125" customWidth="1"/>
    <col min="13826" max="13826" width="20.33203125" customWidth="1"/>
    <col min="13827" max="13827" width="15.58203125" customWidth="1"/>
    <col min="13828" max="13828" width="9.4140625" customWidth="1"/>
    <col min="13829" max="13829" width="12.4140625" customWidth="1"/>
    <col min="13830" max="13830" width="21.5" customWidth="1"/>
    <col min="13831" max="13831" width="9.5" customWidth="1"/>
    <col min="13832" max="13832" width="5.5" customWidth="1"/>
    <col min="13834" max="13834" width="10.1640625" customWidth="1"/>
    <col min="13835" max="13835" width="9.5" customWidth="1"/>
    <col min="13836" max="13836" width="9.58203125" customWidth="1"/>
    <col min="13837" max="13837" width="21.83203125" customWidth="1"/>
    <col min="14081" max="14081" width="6.08203125" customWidth="1"/>
    <col min="14082" max="14082" width="20.33203125" customWidth="1"/>
    <col min="14083" max="14083" width="15.58203125" customWidth="1"/>
    <col min="14084" max="14084" width="9.4140625" customWidth="1"/>
    <col min="14085" max="14085" width="12.4140625" customWidth="1"/>
    <col min="14086" max="14086" width="21.5" customWidth="1"/>
    <col min="14087" max="14087" width="9.5" customWidth="1"/>
    <col min="14088" max="14088" width="5.5" customWidth="1"/>
    <col min="14090" max="14090" width="10.1640625" customWidth="1"/>
    <col min="14091" max="14091" width="9.5" customWidth="1"/>
    <col min="14092" max="14092" width="9.58203125" customWidth="1"/>
    <col min="14093" max="14093" width="21.83203125" customWidth="1"/>
    <col min="14337" max="14337" width="6.08203125" customWidth="1"/>
    <col min="14338" max="14338" width="20.33203125" customWidth="1"/>
    <col min="14339" max="14339" width="15.58203125" customWidth="1"/>
    <col min="14340" max="14340" width="9.4140625" customWidth="1"/>
    <col min="14341" max="14341" width="12.4140625" customWidth="1"/>
    <col min="14342" max="14342" width="21.5" customWidth="1"/>
    <col min="14343" max="14343" width="9.5" customWidth="1"/>
    <col min="14344" max="14344" width="5.5" customWidth="1"/>
    <col min="14346" max="14346" width="10.1640625" customWidth="1"/>
    <col min="14347" max="14347" width="9.5" customWidth="1"/>
    <col min="14348" max="14348" width="9.58203125" customWidth="1"/>
    <col min="14349" max="14349" width="21.83203125" customWidth="1"/>
    <col min="14593" max="14593" width="6.08203125" customWidth="1"/>
    <col min="14594" max="14594" width="20.33203125" customWidth="1"/>
    <col min="14595" max="14595" width="15.58203125" customWidth="1"/>
    <col min="14596" max="14596" width="9.4140625" customWidth="1"/>
    <col min="14597" max="14597" width="12.4140625" customWidth="1"/>
    <col min="14598" max="14598" width="21.5" customWidth="1"/>
    <col min="14599" max="14599" width="9.5" customWidth="1"/>
    <col min="14600" max="14600" width="5.5" customWidth="1"/>
    <col min="14602" max="14602" width="10.1640625" customWidth="1"/>
    <col min="14603" max="14603" width="9.5" customWidth="1"/>
    <col min="14604" max="14604" width="9.58203125" customWidth="1"/>
    <col min="14605" max="14605" width="21.83203125" customWidth="1"/>
    <col min="14849" max="14849" width="6.08203125" customWidth="1"/>
    <col min="14850" max="14850" width="20.33203125" customWidth="1"/>
    <col min="14851" max="14851" width="15.58203125" customWidth="1"/>
    <col min="14852" max="14852" width="9.4140625" customWidth="1"/>
    <col min="14853" max="14853" width="12.4140625" customWidth="1"/>
    <col min="14854" max="14854" width="21.5" customWidth="1"/>
    <col min="14855" max="14855" width="9.5" customWidth="1"/>
    <col min="14856" max="14856" width="5.5" customWidth="1"/>
    <col min="14858" max="14858" width="10.1640625" customWidth="1"/>
    <col min="14859" max="14859" width="9.5" customWidth="1"/>
    <col min="14860" max="14860" width="9.58203125" customWidth="1"/>
    <col min="14861" max="14861" width="21.83203125" customWidth="1"/>
    <col min="15105" max="15105" width="6.08203125" customWidth="1"/>
    <col min="15106" max="15106" width="20.33203125" customWidth="1"/>
    <col min="15107" max="15107" width="15.58203125" customWidth="1"/>
    <col min="15108" max="15108" width="9.4140625" customWidth="1"/>
    <col min="15109" max="15109" width="12.4140625" customWidth="1"/>
    <col min="15110" max="15110" width="21.5" customWidth="1"/>
    <col min="15111" max="15111" width="9.5" customWidth="1"/>
    <col min="15112" max="15112" width="5.5" customWidth="1"/>
    <col min="15114" max="15114" width="10.1640625" customWidth="1"/>
    <col min="15115" max="15115" width="9.5" customWidth="1"/>
    <col min="15116" max="15116" width="9.58203125" customWidth="1"/>
    <col min="15117" max="15117" width="21.83203125" customWidth="1"/>
    <col min="15361" max="15361" width="6.08203125" customWidth="1"/>
    <col min="15362" max="15362" width="20.33203125" customWidth="1"/>
    <col min="15363" max="15363" width="15.58203125" customWidth="1"/>
    <col min="15364" max="15364" width="9.4140625" customWidth="1"/>
    <col min="15365" max="15365" width="12.4140625" customWidth="1"/>
    <col min="15366" max="15366" width="21.5" customWidth="1"/>
    <col min="15367" max="15367" width="9.5" customWidth="1"/>
    <col min="15368" max="15368" width="5.5" customWidth="1"/>
    <col min="15370" max="15370" width="10.1640625" customWidth="1"/>
    <col min="15371" max="15371" width="9.5" customWidth="1"/>
    <col min="15372" max="15372" width="9.58203125" customWidth="1"/>
    <col min="15373" max="15373" width="21.83203125" customWidth="1"/>
    <col min="15617" max="15617" width="6.08203125" customWidth="1"/>
    <col min="15618" max="15618" width="20.33203125" customWidth="1"/>
    <col min="15619" max="15619" width="15.58203125" customWidth="1"/>
    <col min="15620" max="15620" width="9.4140625" customWidth="1"/>
    <col min="15621" max="15621" width="12.4140625" customWidth="1"/>
    <col min="15622" max="15622" width="21.5" customWidth="1"/>
    <col min="15623" max="15623" width="9.5" customWidth="1"/>
    <col min="15624" max="15624" width="5.5" customWidth="1"/>
    <col min="15626" max="15626" width="10.1640625" customWidth="1"/>
    <col min="15627" max="15627" width="9.5" customWidth="1"/>
    <col min="15628" max="15628" width="9.58203125" customWidth="1"/>
    <col min="15629" max="15629" width="21.83203125" customWidth="1"/>
    <col min="15873" max="15873" width="6.08203125" customWidth="1"/>
    <col min="15874" max="15874" width="20.33203125" customWidth="1"/>
    <col min="15875" max="15875" width="15.58203125" customWidth="1"/>
    <col min="15876" max="15876" width="9.4140625" customWidth="1"/>
    <col min="15877" max="15877" width="12.4140625" customWidth="1"/>
    <col min="15878" max="15878" width="21.5" customWidth="1"/>
    <col min="15879" max="15879" width="9.5" customWidth="1"/>
    <col min="15880" max="15880" width="5.5" customWidth="1"/>
    <col min="15882" max="15882" width="10.1640625" customWidth="1"/>
    <col min="15883" max="15883" width="9.5" customWidth="1"/>
    <col min="15884" max="15884" width="9.58203125" customWidth="1"/>
    <col min="15885" max="15885" width="21.83203125" customWidth="1"/>
    <col min="16129" max="16129" width="6.08203125" customWidth="1"/>
    <col min="16130" max="16130" width="20.33203125" customWidth="1"/>
    <col min="16131" max="16131" width="15.58203125" customWidth="1"/>
    <col min="16132" max="16132" width="9.4140625" customWidth="1"/>
    <col min="16133" max="16133" width="12.4140625" customWidth="1"/>
    <col min="16134" max="16134" width="21.5" customWidth="1"/>
    <col min="16135" max="16135" width="9.5" customWidth="1"/>
    <col min="16136" max="16136" width="5.5" customWidth="1"/>
    <col min="16138" max="16138" width="10.1640625" customWidth="1"/>
    <col min="16139" max="16139" width="9.5" customWidth="1"/>
    <col min="16140" max="16140" width="9.58203125" customWidth="1"/>
    <col min="16141" max="16141" width="21.83203125" customWidth="1"/>
  </cols>
  <sheetData>
    <row r="1" spans="1:8" ht="18.75" customHeight="1" x14ac:dyDescent="0.35">
      <c r="A1" s="23" t="s">
        <v>234</v>
      </c>
      <c r="B1" s="1" t="s">
        <v>0</v>
      </c>
      <c r="C1" s="2"/>
      <c r="D1" s="1" t="s">
        <v>1</v>
      </c>
      <c r="E1" s="108" t="s">
        <v>2</v>
      </c>
      <c r="F1" s="108"/>
      <c r="G1" s="1" t="s">
        <v>3</v>
      </c>
    </row>
    <row r="2" spans="1:8" x14ac:dyDescent="0.35">
      <c r="A2" s="23"/>
      <c r="B2" s="1"/>
      <c r="C2" s="2"/>
      <c r="D2" s="1"/>
      <c r="E2" s="1"/>
      <c r="F2" s="1"/>
      <c r="G2" s="1"/>
    </row>
    <row r="3" spans="1:8" ht="21.9" customHeight="1" x14ac:dyDescent="0.35">
      <c r="A3" s="4">
        <v>101</v>
      </c>
      <c r="B3" s="3">
        <v>8.3000000000000007</v>
      </c>
      <c r="C3" s="44" t="s">
        <v>9</v>
      </c>
      <c r="D3" s="4" t="s">
        <v>10</v>
      </c>
      <c r="E3" s="4" t="s">
        <v>11</v>
      </c>
      <c r="F3" s="4" t="s">
        <v>12</v>
      </c>
      <c r="G3" s="43" t="s">
        <v>13</v>
      </c>
    </row>
    <row r="4" spans="1:8" ht="21.9" customHeight="1" x14ac:dyDescent="0.35">
      <c r="A4" s="4">
        <v>102</v>
      </c>
      <c r="B4" s="4">
        <v>8.3800000000000008</v>
      </c>
      <c r="C4" s="44" t="s">
        <v>9</v>
      </c>
      <c r="D4" s="4" t="s">
        <v>10</v>
      </c>
      <c r="E4" s="4" t="s">
        <v>18</v>
      </c>
      <c r="F4" s="4" t="s">
        <v>19</v>
      </c>
      <c r="G4" s="4" t="s">
        <v>20</v>
      </c>
    </row>
    <row r="5" spans="1:8" ht="21.9" customHeight="1" x14ac:dyDescent="0.35">
      <c r="A5" s="4">
        <v>103</v>
      </c>
      <c r="B5" s="4">
        <v>8.4600000000000009</v>
      </c>
      <c r="C5" s="45" t="s">
        <v>25</v>
      </c>
      <c r="D5" s="4" t="s">
        <v>26</v>
      </c>
      <c r="E5" s="4" t="s">
        <v>27</v>
      </c>
      <c r="F5" s="4" t="s">
        <v>28</v>
      </c>
      <c r="G5" s="4" t="s">
        <v>29</v>
      </c>
    </row>
    <row r="6" spans="1:8" ht="21.9" customHeight="1" x14ac:dyDescent="0.35">
      <c r="A6" s="4">
        <v>104</v>
      </c>
      <c r="B6" s="4">
        <v>8.5399999999999991</v>
      </c>
      <c r="C6" s="46" t="s">
        <v>34</v>
      </c>
      <c r="D6" s="4" t="s">
        <v>5</v>
      </c>
      <c r="E6" s="4" t="s">
        <v>31</v>
      </c>
      <c r="F6" s="4" t="s">
        <v>35</v>
      </c>
      <c r="G6" s="4" t="s">
        <v>36</v>
      </c>
    </row>
    <row r="7" spans="1:8" ht="21.9" customHeight="1" x14ac:dyDescent="0.35">
      <c r="A7" s="4">
        <v>105</v>
      </c>
      <c r="B7" s="4">
        <v>9.0399999999999991</v>
      </c>
      <c r="C7" s="46" t="s">
        <v>34</v>
      </c>
      <c r="D7" s="4" t="s">
        <v>26</v>
      </c>
      <c r="E7" s="4" t="s">
        <v>41</v>
      </c>
      <c r="F7" s="4" t="s">
        <v>28</v>
      </c>
      <c r="G7" s="4" t="s">
        <v>42</v>
      </c>
      <c r="H7" s="24"/>
    </row>
    <row r="8" spans="1:8" ht="21.9" customHeight="1" x14ac:dyDescent="0.35">
      <c r="A8" s="4">
        <v>106</v>
      </c>
      <c r="B8" s="4">
        <v>9.1199999999999992</v>
      </c>
      <c r="C8" s="46" t="s">
        <v>34</v>
      </c>
      <c r="D8" s="4" t="s">
        <v>10</v>
      </c>
      <c r="E8" s="4" t="s">
        <v>31</v>
      </c>
      <c r="F8" s="4" t="s">
        <v>46</v>
      </c>
      <c r="G8" s="4" t="s">
        <v>47</v>
      </c>
      <c r="H8" s="24"/>
    </row>
    <row r="9" spans="1:8" ht="21.9" customHeight="1" x14ac:dyDescent="0.35">
      <c r="A9" s="4">
        <v>107</v>
      </c>
      <c r="B9" s="3">
        <v>9.1999999999999993</v>
      </c>
      <c r="C9" s="46" t="s">
        <v>34</v>
      </c>
      <c r="D9" s="4" t="s">
        <v>51</v>
      </c>
      <c r="E9" s="7" t="s">
        <v>70</v>
      </c>
      <c r="F9" s="7" t="s">
        <v>71</v>
      </c>
      <c r="G9" s="7" t="s">
        <v>72</v>
      </c>
    </row>
    <row r="10" spans="1:8" ht="21.9" customHeight="1" x14ac:dyDescent="0.35">
      <c r="A10" s="4">
        <v>108</v>
      </c>
      <c r="B10" s="4">
        <v>9.2799999999999994</v>
      </c>
      <c r="C10" s="46" t="s">
        <v>34</v>
      </c>
      <c r="D10" s="4" t="s">
        <v>30</v>
      </c>
      <c r="E10" s="4" t="s">
        <v>56</v>
      </c>
      <c r="F10" s="4" t="s">
        <v>57</v>
      </c>
      <c r="G10" s="4" t="s">
        <v>58</v>
      </c>
    </row>
    <row r="11" spans="1:8" ht="21.9" customHeight="1" x14ac:dyDescent="0.35">
      <c r="A11" s="4">
        <v>109</v>
      </c>
      <c r="B11" s="4">
        <v>9.36</v>
      </c>
      <c r="C11" s="46" t="s">
        <v>34</v>
      </c>
      <c r="D11" s="4" t="s">
        <v>63</v>
      </c>
      <c r="E11" s="4" t="s">
        <v>64</v>
      </c>
      <c r="F11" s="4" t="s">
        <v>65</v>
      </c>
      <c r="G11" s="4" t="s">
        <v>66</v>
      </c>
    </row>
    <row r="12" spans="1:8" ht="21.9" customHeight="1" x14ac:dyDescent="0.35">
      <c r="A12" s="4">
        <v>110</v>
      </c>
      <c r="B12" s="4">
        <v>9.44</v>
      </c>
      <c r="C12" s="46" t="s">
        <v>34</v>
      </c>
      <c r="D12" s="4" t="s">
        <v>30</v>
      </c>
      <c r="E12" s="4" t="s">
        <v>77</v>
      </c>
      <c r="F12" s="4" t="s">
        <v>93</v>
      </c>
      <c r="G12" s="4" t="s">
        <v>94</v>
      </c>
    </row>
    <row r="13" spans="1:8" ht="21.9" customHeight="1" x14ac:dyDescent="0.35">
      <c r="A13" s="4">
        <v>111</v>
      </c>
      <c r="B13" s="4">
        <v>9.52</v>
      </c>
      <c r="C13" s="46" t="s">
        <v>34</v>
      </c>
      <c r="D13" s="4" t="s">
        <v>10</v>
      </c>
      <c r="E13" s="4" t="s">
        <v>77</v>
      </c>
      <c r="F13" s="4" t="s">
        <v>78</v>
      </c>
      <c r="G13" s="4" t="s">
        <v>79</v>
      </c>
    </row>
    <row r="14" spans="1:8" ht="21.9" customHeight="1" x14ac:dyDescent="0.35">
      <c r="A14" s="4">
        <v>112</v>
      </c>
      <c r="B14" s="3">
        <v>10</v>
      </c>
      <c r="C14" s="46" t="s">
        <v>34</v>
      </c>
      <c r="D14" s="4" t="s">
        <v>5</v>
      </c>
      <c r="E14" s="7" t="s">
        <v>6</v>
      </c>
      <c r="F14" s="7" t="s">
        <v>7</v>
      </c>
      <c r="G14" s="7" t="s">
        <v>8</v>
      </c>
    </row>
    <row r="15" spans="1:8" ht="21.9" customHeight="1" x14ac:dyDescent="0.35">
      <c r="A15" s="4">
        <v>113</v>
      </c>
      <c r="B15" s="4">
        <v>10.08</v>
      </c>
      <c r="C15" s="46" t="s">
        <v>34</v>
      </c>
      <c r="D15" s="4" t="s">
        <v>51</v>
      </c>
      <c r="E15" s="7" t="s">
        <v>95</v>
      </c>
      <c r="F15" s="7" t="s">
        <v>96</v>
      </c>
      <c r="G15" s="7" t="s">
        <v>97</v>
      </c>
    </row>
    <row r="16" spans="1:8" ht="21.9" customHeight="1" x14ac:dyDescent="0.35">
      <c r="A16" s="4">
        <v>114</v>
      </c>
      <c r="B16" s="4">
        <v>10.16</v>
      </c>
      <c r="C16" s="46" t="s">
        <v>34</v>
      </c>
      <c r="D16" s="6" t="s">
        <v>51</v>
      </c>
      <c r="E16" s="4" t="s">
        <v>52</v>
      </c>
      <c r="F16" s="4" t="s">
        <v>53</v>
      </c>
      <c r="G16" s="4" t="s">
        <v>54</v>
      </c>
    </row>
    <row r="17" spans="1:14" ht="21.9" customHeight="1" x14ac:dyDescent="0.35">
      <c r="A17" s="4">
        <v>115</v>
      </c>
      <c r="B17" s="4">
        <v>10.24</v>
      </c>
      <c r="C17" s="46" t="s">
        <v>34</v>
      </c>
      <c r="D17" s="4" t="s">
        <v>26</v>
      </c>
      <c r="E17" s="7" t="s">
        <v>67</v>
      </c>
      <c r="F17" s="7" t="s">
        <v>68</v>
      </c>
      <c r="G17" s="7" t="s">
        <v>69</v>
      </c>
    </row>
    <row r="18" spans="1:14" ht="21.9" customHeight="1" x14ac:dyDescent="0.35">
      <c r="A18" s="4">
        <v>116</v>
      </c>
      <c r="B18" s="4">
        <v>10.32</v>
      </c>
      <c r="C18" s="46" t="s">
        <v>34</v>
      </c>
      <c r="D18" s="4" t="s">
        <v>5</v>
      </c>
      <c r="E18" s="7" t="s">
        <v>227</v>
      </c>
      <c r="F18" s="7" t="s">
        <v>228</v>
      </c>
      <c r="G18" s="7" t="s">
        <v>229</v>
      </c>
    </row>
    <row r="19" spans="1:14" ht="21.9" customHeight="1" x14ac:dyDescent="0.35">
      <c r="A19" s="4">
        <v>117</v>
      </c>
      <c r="B19" s="3">
        <v>10.4</v>
      </c>
      <c r="C19" s="46" t="s">
        <v>34</v>
      </c>
      <c r="D19" s="9" t="s">
        <v>51</v>
      </c>
      <c r="E19" s="9" t="s">
        <v>158</v>
      </c>
      <c r="F19" s="9" t="s">
        <v>159</v>
      </c>
      <c r="G19" s="9" t="s">
        <v>187</v>
      </c>
    </row>
    <row r="20" spans="1:14" ht="21.9" customHeight="1" x14ac:dyDescent="0.35">
      <c r="B20" s="110" t="s">
        <v>55</v>
      </c>
      <c r="C20" s="110"/>
      <c r="D20" s="110"/>
      <c r="E20" s="110"/>
      <c r="F20" s="110"/>
      <c r="G20" s="110"/>
    </row>
    <row r="21" spans="1:14" ht="21.9" customHeight="1" x14ac:dyDescent="0.35">
      <c r="A21" s="4">
        <v>118</v>
      </c>
      <c r="B21" s="3">
        <v>11</v>
      </c>
      <c r="C21" s="48" t="s">
        <v>100</v>
      </c>
      <c r="D21" s="4" t="s">
        <v>5</v>
      </c>
      <c r="E21" s="4" t="s">
        <v>15</v>
      </c>
      <c r="F21" s="4" t="s">
        <v>49</v>
      </c>
      <c r="G21" s="4" t="s">
        <v>50</v>
      </c>
    </row>
    <row r="22" spans="1:14" ht="21.9" customHeight="1" x14ac:dyDescent="0.35">
      <c r="A22" s="4">
        <v>119</v>
      </c>
      <c r="B22" s="4">
        <v>11.08</v>
      </c>
      <c r="C22" s="48" t="s">
        <v>100</v>
      </c>
      <c r="D22" s="4" t="s">
        <v>5</v>
      </c>
      <c r="E22" s="4" t="s">
        <v>146</v>
      </c>
      <c r="F22" s="4" t="s">
        <v>167</v>
      </c>
      <c r="G22" s="4" t="s">
        <v>168</v>
      </c>
    </row>
    <row r="23" spans="1:14" ht="21.9" customHeight="1" x14ac:dyDescent="0.35">
      <c r="A23" s="4">
        <v>120</v>
      </c>
      <c r="B23" s="4">
        <v>11.16</v>
      </c>
      <c r="C23" s="48" t="s">
        <v>100</v>
      </c>
      <c r="D23" s="4" t="s">
        <v>5</v>
      </c>
      <c r="E23" s="4" t="s">
        <v>108</v>
      </c>
      <c r="F23" s="4" t="s">
        <v>109</v>
      </c>
      <c r="G23" s="4" t="s">
        <v>110</v>
      </c>
    </row>
    <row r="24" spans="1:14" ht="21.9" customHeight="1" x14ac:dyDescent="0.35">
      <c r="A24" s="4">
        <v>121</v>
      </c>
      <c r="B24" s="4">
        <v>11.24</v>
      </c>
      <c r="C24" s="48" t="s">
        <v>100</v>
      </c>
      <c r="D24" s="4" t="s">
        <v>83</v>
      </c>
      <c r="E24" s="4" t="s">
        <v>111</v>
      </c>
      <c r="F24" s="4" t="s">
        <v>112</v>
      </c>
      <c r="G24" s="4" t="s">
        <v>113</v>
      </c>
    </row>
    <row r="25" spans="1:14" ht="21.9" customHeight="1" x14ac:dyDescent="0.35">
      <c r="A25" s="4">
        <v>122</v>
      </c>
      <c r="B25" s="4">
        <v>11.32</v>
      </c>
      <c r="C25" s="48" t="s">
        <v>100</v>
      </c>
      <c r="D25" s="4" t="s">
        <v>117</v>
      </c>
      <c r="E25" s="4" t="s">
        <v>105</v>
      </c>
      <c r="F25" s="4" t="s">
        <v>118</v>
      </c>
      <c r="G25" s="4" t="s">
        <v>119</v>
      </c>
      <c r="N25" s="5"/>
    </row>
    <row r="26" spans="1:14" ht="21.9" customHeight="1" x14ac:dyDescent="0.35">
      <c r="A26" s="4">
        <v>123</v>
      </c>
      <c r="B26" s="3">
        <v>11.4</v>
      </c>
      <c r="C26" s="48" t="s">
        <v>100</v>
      </c>
      <c r="D26" s="4" t="s">
        <v>26</v>
      </c>
      <c r="E26" s="4" t="s">
        <v>77</v>
      </c>
      <c r="F26" s="4" t="s">
        <v>120</v>
      </c>
      <c r="G26" s="4" t="s">
        <v>246</v>
      </c>
    </row>
    <row r="27" spans="1:14" ht="21.9" customHeight="1" x14ac:dyDescent="0.35">
      <c r="A27" s="4">
        <v>124</v>
      </c>
      <c r="B27" s="4">
        <v>11.48</v>
      </c>
      <c r="C27" s="48" t="s">
        <v>100</v>
      </c>
      <c r="D27" s="4" t="s">
        <v>123</v>
      </c>
      <c r="E27" s="4" t="s">
        <v>77</v>
      </c>
      <c r="F27" s="4" t="s">
        <v>150</v>
      </c>
      <c r="G27" s="4" t="s">
        <v>151</v>
      </c>
    </row>
    <row r="28" spans="1:14" ht="21.9" customHeight="1" x14ac:dyDescent="0.35">
      <c r="A28" s="4">
        <v>125</v>
      </c>
      <c r="B28" s="4">
        <v>11.56</v>
      </c>
      <c r="C28" s="48" t="s">
        <v>100</v>
      </c>
      <c r="D28" s="4" t="s">
        <v>63</v>
      </c>
      <c r="E28" s="4" t="s">
        <v>87</v>
      </c>
      <c r="F28" s="4" t="s">
        <v>127</v>
      </c>
      <c r="G28" s="4" t="s">
        <v>128</v>
      </c>
    </row>
    <row r="29" spans="1:14" ht="21.9" customHeight="1" x14ac:dyDescent="0.35">
      <c r="A29" s="4">
        <v>126</v>
      </c>
      <c r="B29" s="4">
        <v>12.04</v>
      </c>
      <c r="C29" s="48" t="s">
        <v>100</v>
      </c>
      <c r="D29" s="4" t="s">
        <v>26</v>
      </c>
      <c r="E29" s="4" t="s">
        <v>129</v>
      </c>
      <c r="F29" s="4" t="s">
        <v>130</v>
      </c>
      <c r="G29" s="4" t="s">
        <v>131</v>
      </c>
    </row>
    <row r="30" spans="1:14" ht="21.9" customHeight="1" x14ac:dyDescent="0.35">
      <c r="A30" s="4">
        <v>127</v>
      </c>
      <c r="B30" s="4">
        <v>12.12</v>
      </c>
      <c r="C30" s="48" t="s">
        <v>100</v>
      </c>
      <c r="D30" s="4" t="s">
        <v>123</v>
      </c>
      <c r="E30" s="4" t="s">
        <v>132</v>
      </c>
      <c r="F30" s="4" t="s">
        <v>133</v>
      </c>
      <c r="G30" s="4" t="s">
        <v>134</v>
      </c>
    </row>
    <row r="31" spans="1:14" ht="21.9" customHeight="1" x14ac:dyDescent="0.35">
      <c r="A31" s="4">
        <v>128</v>
      </c>
      <c r="B31" s="3">
        <v>12.2</v>
      </c>
      <c r="C31" s="48" t="s">
        <v>100</v>
      </c>
      <c r="D31" s="4" t="s">
        <v>37</v>
      </c>
      <c r="E31" s="4" t="s">
        <v>138</v>
      </c>
      <c r="F31" s="4" t="s">
        <v>139</v>
      </c>
      <c r="G31" s="4" t="s">
        <v>140</v>
      </c>
    </row>
    <row r="32" spans="1:14" ht="21.9" customHeight="1" x14ac:dyDescent="0.35">
      <c r="A32" s="4">
        <v>129</v>
      </c>
      <c r="B32" s="4">
        <v>12.28</v>
      </c>
      <c r="C32" s="48" t="s">
        <v>100</v>
      </c>
      <c r="D32" s="4" t="s">
        <v>63</v>
      </c>
      <c r="E32" s="4" t="s">
        <v>143</v>
      </c>
      <c r="F32" s="4" t="s">
        <v>144</v>
      </c>
      <c r="G32" s="4" t="s">
        <v>145</v>
      </c>
    </row>
    <row r="33" spans="1:13" ht="21.9" customHeight="1" x14ac:dyDescent="0.35">
      <c r="A33" s="4">
        <v>130</v>
      </c>
      <c r="B33" s="4">
        <v>12.36</v>
      </c>
      <c r="C33" s="48" t="s">
        <v>100</v>
      </c>
      <c r="D33" s="4" t="s">
        <v>63</v>
      </c>
      <c r="E33" s="4" t="s">
        <v>31</v>
      </c>
      <c r="F33" s="4" t="s">
        <v>130</v>
      </c>
      <c r="G33" s="4" t="s">
        <v>149</v>
      </c>
    </row>
    <row r="34" spans="1:13" ht="21.9" customHeight="1" x14ac:dyDescent="0.35">
      <c r="A34" s="4">
        <v>131</v>
      </c>
      <c r="B34" s="4">
        <v>12.44</v>
      </c>
      <c r="C34" s="48" t="s">
        <v>100</v>
      </c>
      <c r="D34" s="4" t="s">
        <v>117</v>
      </c>
      <c r="E34" s="4" t="s">
        <v>36</v>
      </c>
      <c r="F34" s="4" t="s">
        <v>118</v>
      </c>
      <c r="G34" s="4" t="s">
        <v>122</v>
      </c>
    </row>
    <row r="35" spans="1:13" ht="21.9" customHeight="1" x14ac:dyDescent="0.35">
      <c r="A35" s="4">
        <v>132</v>
      </c>
      <c r="B35" s="4">
        <v>12.52</v>
      </c>
      <c r="C35" s="48" t="s">
        <v>100</v>
      </c>
      <c r="D35" s="4" t="s">
        <v>26</v>
      </c>
      <c r="E35" s="4" t="s">
        <v>155</v>
      </c>
      <c r="F35" s="4" t="s">
        <v>156</v>
      </c>
      <c r="G35" s="4" t="s">
        <v>157</v>
      </c>
    </row>
    <row r="36" spans="1:13" ht="21.9" customHeight="1" x14ac:dyDescent="0.35">
      <c r="A36" s="4">
        <v>133</v>
      </c>
      <c r="B36" s="3">
        <v>13</v>
      </c>
      <c r="C36" s="48" t="s">
        <v>100</v>
      </c>
      <c r="D36" s="4" t="s">
        <v>161</v>
      </c>
      <c r="E36" s="4" t="s">
        <v>162</v>
      </c>
      <c r="F36" s="4" t="s">
        <v>163</v>
      </c>
      <c r="G36" s="4" t="s">
        <v>164</v>
      </c>
    </row>
    <row r="37" spans="1:13" ht="21.9" customHeight="1" x14ac:dyDescent="0.35">
      <c r="A37" s="4">
        <v>134</v>
      </c>
      <c r="B37" s="4">
        <v>13.08</v>
      </c>
      <c r="C37" s="48" t="s">
        <v>100</v>
      </c>
      <c r="D37" s="4" t="s">
        <v>26</v>
      </c>
      <c r="E37" s="4" t="s">
        <v>129</v>
      </c>
      <c r="F37" s="4" t="s">
        <v>165</v>
      </c>
      <c r="G37" s="4" t="s">
        <v>166</v>
      </c>
    </row>
    <row r="38" spans="1:13" ht="21.9" customHeight="1" x14ac:dyDescent="0.35">
      <c r="A38" s="4">
        <v>135</v>
      </c>
      <c r="B38" s="4">
        <v>13.16</v>
      </c>
      <c r="C38" s="48" t="s">
        <v>100</v>
      </c>
      <c r="D38" s="4" t="s">
        <v>26</v>
      </c>
      <c r="E38" s="4" t="s">
        <v>105</v>
      </c>
      <c r="F38" s="4" t="s">
        <v>106</v>
      </c>
      <c r="G38" s="4" t="s">
        <v>107</v>
      </c>
    </row>
    <row r="39" spans="1:13" ht="21.9" customHeight="1" x14ac:dyDescent="0.35">
      <c r="A39" s="4">
        <v>136</v>
      </c>
      <c r="B39" s="6">
        <v>13.24</v>
      </c>
      <c r="C39" s="48" t="s">
        <v>100</v>
      </c>
      <c r="D39" s="4" t="s">
        <v>169</v>
      </c>
      <c r="E39" s="4" t="s">
        <v>170</v>
      </c>
      <c r="F39" s="4" t="s">
        <v>171</v>
      </c>
      <c r="G39" s="4" t="s">
        <v>172</v>
      </c>
    </row>
    <row r="40" spans="1:13" ht="19.5" customHeight="1" x14ac:dyDescent="0.35">
      <c r="B40" s="109" t="s">
        <v>55</v>
      </c>
      <c r="C40" s="109"/>
      <c r="D40" s="109"/>
      <c r="E40" s="109"/>
      <c r="F40" s="109"/>
      <c r="G40" s="109"/>
    </row>
    <row r="41" spans="1:13" ht="19.5" customHeight="1" x14ac:dyDescent="0.35">
      <c r="A41" s="4">
        <v>135</v>
      </c>
      <c r="B41" s="4">
        <v>13.44</v>
      </c>
      <c r="C41" s="111" t="s">
        <v>176</v>
      </c>
      <c r="D41" s="9" t="s">
        <v>177</v>
      </c>
      <c r="E41" s="9" t="s">
        <v>67</v>
      </c>
      <c r="F41" s="9" t="s">
        <v>68</v>
      </c>
      <c r="G41" s="9" t="s">
        <v>69</v>
      </c>
    </row>
    <row r="42" spans="1:13" ht="19.5" customHeight="1" x14ac:dyDescent="0.35">
      <c r="A42" s="4">
        <v>135</v>
      </c>
      <c r="B42" s="18"/>
      <c r="C42" s="112"/>
      <c r="D42" s="9"/>
      <c r="E42" s="9" t="s">
        <v>232</v>
      </c>
      <c r="F42" s="9" t="s">
        <v>211</v>
      </c>
      <c r="G42" s="9" t="s">
        <v>62</v>
      </c>
    </row>
    <row r="43" spans="1:13" x14ac:dyDescent="0.35">
      <c r="A43" s="4">
        <v>136</v>
      </c>
      <c r="B43" s="4">
        <v>13.52</v>
      </c>
      <c r="C43" s="111" t="s">
        <v>176</v>
      </c>
      <c r="D43" s="9" t="s">
        <v>169</v>
      </c>
      <c r="E43" s="9" t="s">
        <v>178</v>
      </c>
      <c r="F43" s="9" t="s">
        <v>179</v>
      </c>
      <c r="G43" s="9" t="s">
        <v>180</v>
      </c>
    </row>
    <row r="44" spans="1:13" x14ac:dyDescent="0.35">
      <c r="A44" s="4">
        <v>136</v>
      </c>
      <c r="B44" s="17"/>
      <c r="C44" s="112"/>
      <c r="D44" s="9"/>
      <c r="E44" s="9" t="s">
        <v>52</v>
      </c>
      <c r="F44" s="9" t="s">
        <v>181</v>
      </c>
      <c r="G44" s="9" t="s">
        <v>182</v>
      </c>
    </row>
    <row r="45" spans="1:13" x14ac:dyDescent="0.35">
      <c r="A45" s="4">
        <v>137</v>
      </c>
      <c r="B45" s="3">
        <v>14</v>
      </c>
      <c r="C45" s="47" t="s">
        <v>183</v>
      </c>
      <c r="D45" s="4" t="s">
        <v>10</v>
      </c>
      <c r="E45" s="7" t="s">
        <v>87</v>
      </c>
      <c r="F45" s="7" t="s">
        <v>88</v>
      </c>
      <c r="G45" s="7" t="s">
        <v>89</v>
      </c>
      <c r="I45" s="19"/>
      <c r="J45" s="5"/>
      <c r="K45" s="20"/>
      <c r="L45" s="20"/>
      <c r="M45" s="20"/>
    </row>
    <row r="46" spans="1:13" x14ac:dyDescent="0.35">
      <c r="A46" s="4">
        <v>138</v>
      </c>
      <c r="B46" s="4">
        <v>14.08</v>
      </c>
      <c r="C46" s="47" t="s">
        <v>183</v>
      </c>
      <c r="D46" s="9" t="s">
        <v>169</v>
      </c>
      <c r="E46" s="9" t="s">
        <v>184</v>
      </c>
      <c r="F46" s="9" t="s">
        <v>185</v>
      </c>
      <c r="G46" s="9" t="s">
        <v>186</v>
      </c>
    </row>
    <row r="47" spans="1:13" x14ac:dyDescent="0.35">
      <c r="A47" s="4">
        <v>139</v>
      </c>
      <c r="B47" s="4">
        <v>14.16</v>
      </c>
      <c r="C47" s="47" t="s">
        <v>183</v>
      </c>
      <c r="D47" s="9" t="s">
        <v>161</v>
      </c>
      <c r="E47" s="9" t="s">
        <v>162</v>
      </c>
      <c r="F47" s="9" t="s">
        <v>163</v>
      </c>
      <c r="G47" s="9" t="s">
        <v>164</v>
      </c>
    </row>
    <row r="48" spans="1:13" x14ac:dyDescent="0.35">
      <c r="A48" s="4">
        <v>140</v>
      </c>
      <c r="B48" s="4">
        <v>14.24</v>
      </c>
      <c r="C48" s="47" t="s">
        <v>183</v>
      </c>
      <c r="D48" s="9" t="s">
        <v>73</v>
      </c>
      <c r="E48" s="9" t="s">
        <v>158</v>
      </c>
      <c r="F48" s="9" t="s">
        <v>174</v>
      </c>
      <c r="G48" s="9" t="s">
        <v>175</v>
      </c>
    </row>
    <row r="49" spans="1:7" x14ac:dyDescent="0.35">
      <c r="A49" s="4">
        <v>141</v>
      </c>
      <c r="B49" s="4">
        <v>14.32</v>
      </c>
      <c r="C49" s="47" t="s">
        <v>183</v>
      </c>
      <c r="D49" s="4" t="s">
        <v>26</v>
      </c>
      <c r="E49" s="4" t="s">
        <v>129</v>
      </c>
      <c r="F49" s="4" t="s">
        <v>165</v>
      </c>
      <c r="G49" s="4" t="s">
        <v>166</v>
      </c>
    </row>
    <row r="50" spans="1:7" x14ac:dyDescent="0.35">
      <c r="A50" s="4">
        <v>142</v>
      </c>
      <c r="B50" s="3">
        <v>14.4</v>
      </c>
      <c r="C50" s="47" t="s">
        <v>183</v>
      </c>
      <c r="D50" s="9" t="s">
        <v>26</v>
      </c>
      <c r="E50" s="9" t="s">
        <v>105</v>
      </c>
      <c r="F50" s="9" t="s">
        <v>106</v>
      </c>
      <c r="G50" s="9" t="s">
        <v>107</v>
      </c>
    </row>
    <row r="51" spans="1:7" x14ac:dyDescent="0.35">
      <c r="A51" s="4">
        <v>143</v>
      </c>
      <c r="B51" s="4">
        <v>14.48</v>
      </c>
      <c r="C51" s="47" t="s">
        <v>183</v>
      </c>
      <c r="D51" s="9" t="s">
        <v>26</v>
      </c>
      <c r="E51" s="9" t="s">
        <v>155</v>
      </c>
      <c r="F51" s="9" t="s">
        <v>156</v>
      </c>
      <c r="G51" s="9" t="s">
        <v>157</v>
      </c>
    </row>
    <row r="52" spans="1:7" x14ac:dyDescent="0.35">
      <c r="A52" s="4">
        <v>144</v>
      </c>
      <c r="B52" s="4">
        <v>14.56</v>
      </c>
      <c r="C52" s="47" t="s">
        <v>183</v>
      </c>
      <c r="D52" s="9" t="s">
        <v>169</v>
      </c>
      <c r="E52" s="9" t="s">
        <v>170</v>
      </c>
      <c r="F52" s="9" t="s">
        <v>171</v>
      </c>
      <c r="G52" s="9" t="s">
        <v>172</v>
      </c>
    </row>
    <row r="53" spans="1:7" x14ac:dyDescent="0.35">
      <c r="A53" s="4">
        <v>145</v>
      </c>
      <c r="B53" s="4">
        <v>15.04</v>
      </c>
      <c r="C53" s="47" t="s">
        <v>183</v>
      </c>
      <c r="D53" s="9" t="s">
        <v>26</v>
      </c>
      <c r="E53" s="9" t="s">
        <v>60</v>
      </c>
      <c r="F53" s="9" t="s">
        <v>61</v>
      </c>
      <c r="G53" s="9" t="s">
        <v>188</v>
      </c>
    </row>
    <row r="54" spans="1:7" x14ac:dyDescent="0.35">
      <c r="A54" s="4">
        <v>146</v>
      </c>
      <c r="B54" s="4">
        <v>15.12</v>
      </c>
      <c r="C54" s="47" t="s">
        <v>183</v>
      </c>
      <c r="D54" s="9" t="s">
        <v>5</v>
      </c>
      <c r="E54" s="9" t="s">
        <v>189</v>
      </c>
      <c r="F54" s="9" t="s">
        <v>190</v>
      </c>
      <c r="G54" s="9" t="s">
        <v>191</v>
      </c>
    </row>
    <row r="55" spans="1:7" x14ac:dyDescent="0.35">
      <c r="A55" s="4">
        <v>147</v>
      </c>
      <c r="B55" t="s">
        <v>236</v>
      </c>
      <c r="C55" s="47" t="s">
        <v>183</v>
      </c>
      <c r="D55" s="26" t="s">
        <v>83</v>
      </c>
      <c r="E55" s="26" t="s">
        <v>152</v>
      </c>
      <c r="F55" s="26" t="s">
        <v>153</v>
      </c>
      <c r="G55" s="26" t="s">
        <v>235</v>
      </c>
    </row>
    <row r="56" spans="1:7" x14ac:dyDescent="0.35">
      <c r="A56" s="4">
        <v>148</v>
      </c>
      <c r="B56" s="3">
        <v>15.2</v>
      </c>
      <c r="C56" s="47" t="s">
        <v>183</v>
      </c>
      <c r="D56" s="9" t="s">
        <v>26</v>
      </c>
      <c r="E56" s="9" t="s">
        <v>192</v>
      </c>
      <c r="F56" s="9" t="s">
        <v>193</v>
      </c>
      <c r="G56" s="9" t="s">
        <v>194</v>
      </c>
    </row>
    <row r="57" spans="1:7" x14ac:dyDescent="0.35">
      <c r="A57" s="4">
        <v>149</v>
      </c>
      <c r="B57" s="4">
        <v>15.28</v>
      </c>
      <c r="C57" s="47" t="s">
        <v>183</v>
      </c>
      <c r="D57" s="9" t="s">
        <v>63</v>
      </c>
      <c r="E57" s="9" t="s">
        <v>195</v>
      </c>
      <c r="F57" s="9" t="s">
        <v>196</v>
      </c>
      <c r="G57" s="9" t="s">
        <v>197</v>
      </c>
    </row>
    <row r="58" spans="1:7" x14ac:dyDescent="0.35">
      <c r="A58" s="4">
        <v>150</v>
      </c>
      <c r="B58" s="4">
        <v>15.36</v>
      </c>
      <c r="C58" s="47" t="s">
        <v>183</v>
      </c>
      <c r="D58" s="9" t="s">
        <v>26</v>
      </c>
      <c r="E58" s="9" t="s">
        <v>77</v>
      </c>
      <c r="F58" s="9" t="s">
        <v>120</v>
      </c>
      <c r="G58" s="9" t="s">
        <v>198</v>
      </c>
    </row>
    <row r="59" spans="1:7" x14ac:dyDescent="0.35">
      <c r="A59" s="4">
        <v>151</v>
      </c>
      <c r="B59" s="4">
        <v>15.44</v>
      </c>
      <c r="C59" s="47" t="s">
        <v>183</v>
      </c>
      <c r="D59" s="9" t="s">
        <v>51</v>
      </c>
      <c r="E59" s="9" t="s">
        <v>124</v>
      </c>
      <c r="F59" s="9" t="s">
        <v>199</v>
      </c>
      <c r="G59" s="9" t="s">
        <v>200</v>
      </c>
    </row>
    <row r="60" spans="1:7" x14ac:dyDescent="0.35">
      <c r="A60" s="4">
        <v>152</v>
      </c>
      <c r="B60" s="4">
        <v>15.52</v>
      </c>
      <c r="C60" s="47" t="s">
        <v>183</v>
      </c>
      <c r="D60" s="9" t="s">
        <v>5</v>
      </c>
      <c r="E60" s="9" t="s">
        <v>201</v>
      </c>
      <c r="F60" s="9" t="s">
        <v>202</v>
      </c>
      <c r="G60" s="9" t="s">
        <v>203</v>
      </c>
    </row>
    <row r="61" spans="1:7" ht="18.75" customHeight="1" x14ac:dyDescent="0.35">
      <c r="B61" s="109" t="s">
        <v>55</v>
      </c>
      <c r="C61" s="109"/>
      <c r="D61" s="109"/>
      <c r="E61" s="109"/>
      <c r="F61" s="109"/>
      <c r="G61" s="109"/>
    </row>
    <row r="62" spans="1:7" ht="21.9" customHeight="1" x14ac:dyDescent="0.35">
      <c r="A62" s="4">
        <v>153</v>
      </c>
      <c r="B62" s="3">
        <v>16.100000000000001</v>
      </c>
      <c r="C62" s="47" t="s">
        <v>183</v>
      </c>
      <c r="D62" s="9" t="s">
        <v>30</v>
      </c>
      <c r="E62" s="9" t="s">
        <v>204</v>
      </c>
      <c r="F62" s="9" t="s">
        <v>205</v>
      </c>
      <c r="G62" s="9" t="s">
        <v>206</v>
      </c>
    </row>
    <row r="63" spans="1:7" ht="21.9" customHeight="1" x14ac:dyDescent="0.35">
      <c r="A63" s="4">
        <v>154</v>
      </c>
      <c r="B63" s="3">
        <v>16.18</v>
      </c>
      <c r="C63" s="47" t="s">
        <v>183</v>
      </c>
      <c r="D63" s="9" t="s">
        <v>26</v>
      </c>
      <c r="E63" s="9" t="s">
        <v>207</v>
      </c>
      <c r="F63" s="9" t="s">
        <v>208</v>
      </c>
      <c r="G63" s="9" t="s">
        <v>209</v>
      </c>
    </row>
    <row r="64" spans="1:7" ht="21.9" customHeight="1" x14ac:dyDescent="0.35">
      <c r="A64" s="4">
        <v>155</v>
      </c>
      <c r="B64" s="3">
        <v>16.260000000000002</v>
      </c>
      <c r="C64" s="47" t="s">
        <v>183</v>
      </c>
      <c r="D64" s="9" t="s">
        <v>26</v>
      </c>
      <c r="E64" s="9" t="s">
        <v>210</v>
      </c>
      <c r="F64" s="9" t="s">
        <v>211</v>
      </c>
      <c r="G64" s="9" t="s">
        <v>212</v>
      </c>
    </row>
    <row r="65" spans="1:7" ht="21.9" customHeight="1" x14ac:dyDescent="0.35">
      <c r="A65" s="4">
        <v>156</v>
      </c>
      <c r="B65" s="3">
        <v>16.34</v>
      </c>
      <c r="C65" s="47" t="s">
        <v>183</v>
      </c>
      <c r="D65" s="9" t="s">
        <v>161</v>
      </c>
      <c r="E65" s="9" t="s">
        <v>162</v>
      </c>
      <c r="F65" s="9" t="s">
        <v>163</v>
      </c>
      <c r="G65" s="9" t="s">
        <v>213</v>
      </c>
    </row>
    <row r="66" spans="1:7" ht="21.9" customHeight="1" x14ac:dyDescent="0.35">
      <c r="A66" s="4">
        <v>157</v>
      </c>
      <c r="B66" s="3">
        <v>16.420000000000002</v>
      </c>
      <c r="C66" s="49" t="s">
        <v>214</v>
      </c>
      <c r="D66" s="9" t="s">
        <v>26</v>
      </c>
      <c r="E66" s="9" t="s">
        <v>60</v>
      </c>
      <c r="F66" s="9" t="s">
        <v>61</v>
      </c>
      <c r="G66" s="9" t="s">
        <v>215</v>
      </c>
    </row>
    <row r="67" spans="1:7" ht="21.9" customHeight="1" x14ac:dyDescent="0.35">
      <c r="A67" s="4">
        <v>158</v>
      </c>
      <c r="B67" s="3">
        <v>16.5</v>
      </c>
      <c r="C67" s="49" t="s">
        <v>214</v>
      </c>
      <c r="D67" s="9" t="s">
        <v>30</v>
      </c>
      <c r="E67" s="9" t="s">
        <v>204</v>
      </c>
      <c r="F67" s="9" t="s">
        <v>205</v>
      </c>
      <c r="G67" s="9" t="s">
        <v>206</v>
      </c>
    </row>
    <row r="68" spans="1:7" ht="21.9" customHeight="1" x14ac:dyDescent="0.35">
      <c r="A68" s="4">
        <v>159</v>
      </c>
      <c r="B68" s="3">
        <v>16.579999999999998</v>
      </c>
      <c r="C68" s="49" t="s">
        <v>214</v>
      </c>
      <c r="D68" s="9" t="s">
        <v>63</v>
      </c>
      <c r="E68" s="9" t="s">
        <v>195</v>
      </c>
      <c r="F68" s="9" t="s">
        <v>196</v>
      </c>
      <c r="G68" s="9" t="s">
        <v>197</v>
      </c>
    </row>
    <row r="69" spans="1:7" ht="21.9" customHeight="1" x14ac:dyDescent="0.35">
      <c r="A69" s="4">
        <v>160</v>
      </c>
      <c r="B69" s="3">
        <v>17.059999999999999</v>
      </c>
      <c r="C69" s="49" t="s">
        <v>214</v>
      </c>
      <c r="D69" s="9" t="s">
        <v>26</v>
      </c>
      <c r="E69" s="9" t="s">
        <v>207</v>
      </c>
      <c r="F69" s="9" t="s">
        <v>208</v>
      </c>
      <c r="G69" s="9" t="s">
        <v>209</v>
      </c>
    </row>
    <row r="70" spans="1:7" ht="21.9" customHeight="1" x14ac:dyDescent="0.35">
      <c r="A70" s="4">
        <v>161</v>
      </c>
      <c r="B70" s="3">
        <v>17.16</v>
      </c>
      <c r="C70" s="49" t="s">
        <v>214</v>
      </c>
      <c r="D70" s="9" t="s">
        <v>161</v>
      </c>
      <c r="E70" s="9" t="s">
        <v>162</v>
      </c>
      <c r="F70" s="9" t="s">
        <v>163</v>
      </c>
      <c r="G70" s="9" t="s">
        <v>213</v>
      </c>
    </row>
    <row r="71" spans="1:7" ht="21.9" customHeight="1" x14ac:dyDescent="0.35">
      <c r="A71" s="4">
        <v>162</v>
      </c>
      <c r="B71" s="3">
        <v>17.260000000000002</v>
      </c>
      <c r="C71" s="49" t="s">
        <v>214</v>
      </c>
      <c r="D71" s="9" t="s">
        <v>169</v>
      </c>
      <c r="E71" s="9" t="s">
        <v>87</v>
      </c>
      <c r="F71" s="9" t="s">
        <v>216</v>
      </c>
      <c r="G71" s="9" t="s">
        <v>217</v>
      </c>
    </row>
    <row r="72" spans="1:7" ht="21.9" customHeight="1" x14ac:dyDescent="0.35">
      <c r="A72" s="4">
        <v>163</v>
      </c>
      <c r="B72" s="3">
        <v>17.36</v>
      </c>
      <c r="C72" s="10" t="s">
        <v>218</v>
      </c>
      <c r="D72" s="9" t="s">
        <v>51</v>
      </c>
      <c r="E72" s="9" t="s">
        <v>124</v>
      </c>
      <c r="F72" s="9" t="s">
        <v>199</v>
      </c>
      <c r="G72" s="9" t="s">
        <v>200</v>
      </c>
    </row>
    <row r="73" spans="1:7" ht="21.9" customHeight="1" x14ac:dyDescent="0.35">
      <c r="A73" s="4">
        <v>164</v>
      </c>
      <c r="B73" s="3">
        <v>17.46</v>
      </c>
      <c r="C73" s="10" t="s">
        <v>218</v>
      </c>
      <c r="D73" s="9" t="s">
        <v>5</v>
      </c>
      <c r="E73" s="9" t="s">
        <v>170</v>
      </c>
      <c r="F73" s="9" t="s">
        <v>202</v>
      </c>
      <c r="G73" s="9" t="s">
        <v>203</v>
      </c>
    </row>
    <row r="74" spans="1:7" ht="21.9" customHeight="1" x14ac:dyDescent="0.35">
      <c r="A74" s="4">
        <v>165</v>
      </c>
      <c r="B74" s="3">
        <v>17.559999999999999</v>
      </c>
      <c r="C74" s="10" t="s">
        <v>218</v>
      </c>
      <c r="D74" s="9" t="s">
        <v>161</v>
      </c>
      <c r="E74" s="9" t="s">
        <v>162</v>
      </c>
      <c r="F74" s="9" t="s">
        <v>163</v>
      </c>
      <c r="G74" s="9" t="s">
        <v>213</v>
      </c>
    </row>
    <row r="75" spans="1:7" ht="21.9" customHeight="1" x14ac:dyDescent="0.35">
      <c r="A75" s="4">
        <v>166</v>
      </c>
      <c r="B75" s="3">
        <v>18.04</v>
      </c>
      <c r="C75" s="10" t="s">
        <v>218</v>
      </c>
      <c r="D75" s="9" t="s">
        <v>30</v>
      </c>
      <c r="E75" s="9" t="s">
        <v>219</v>
      </c>
      <c r="F75" s="9" t="s">
        <v>220</v>
      </c>
      <c r="G75" s="9" t="s">
        <v>221</v>
      </c>
    </row>
    <row r="76" spans="1:7" ht="21.9" customHeight="1" x14ac:dyDescent="0.35">
      <c r="A76" s="4">
        <v>167</v>
      </c>
      <c r="B76" s="3">
        <v>18.12</v>
      </c>
      <c r="C76" s="10" t="s">
        <v>218</v>
      </c>
      <c r="D76" s="9" t="s">
        <v>169</v>
      </c>
      <c r="E76" s="9" t="s">
        <v>87</v>
      </c>
      <c r="F76" s="9" t="s">
        <v>216</v>
      </c>
      <c r="G76" s="9" t="s">
        <v>217</v>
      </c>
    </row>
    <row r="77" spans="1:7" ht="21.9" customHeight="1" x14ac:dyDescent="0.35">
      <c r="A77" s="4">
        <v>168</v>
      </c>
      <c r="B77" s="3">
        <v>18.2</v>
      </c>
      <c r="C77" s="10" t="s">
        <v>222</v>
      </c>
      <c r="D77" s="9" t="s">
        <v>83</v>
      </c>
      <c r="E77" s="9" t="s">
        <v>223</v>
      </c>
      <c r="F77" s="9" t="s">
        <v>224</v>
      </c>
      <c r="G77" s="9" t="s">
        <v>225</v>
      </c>
    </row>
    <row r="78" spans="1:7" ht="12.75" customHeight="1" x14ac:dyDescent="0.35"/>
    <row r="79" spans="1:7" ht="12.75" customHeight="1" x14ac:dyDescent="0.35"/>
    <row r="80" spans="1:7" ht="12.75" customHeight="1" x14ac:dyDescent="0.35"/>
    <row r="81" ht="12.75" customHeight="1" x14ac:dyDescent="0.35"/>
  </sheetData>
  <mergeCells count="6">
    <mergeCell ref="E1:F1"/>
    <mergeCell ref="B61:G61"/>
    <mergeCell ref="B20:G20"/>
    <mergeCell ref="B40:G40"/>
    <mergeCell ref="C41:C42"/>
    <mergeCell ref="C43:C44"/>
  </mergeCells>
  <dataValidations count="1">
    <dataValidation type="list" showInputMessage="1" showErrorMessage="1" sqref="D4:D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D65534:D65535 IY65534:IY65535 SU65534:SU65535 ACQ65534:ACQ65535 AMM65534:AMM65535 AWI65534:AWI65535 BGE65534:BGE65535 BQA65534:BQA65535 BZW65534:BZW65535 CJS65534:CJS65535 CTO65534:CTO65535 DDK65534:DDK65535 DNG65534:DNG65535 DXC65534:DXC65535 EGY65534:EGY65535 EQU65534:EQU65535 FAQ65534:FAQ65535 FKM65534:FKM65535 FUI65534:FUI65535 GEE65534:GEE65535 GOA65534:GOA65535 GXW65534:GXW65535 HHS65534:HHS65535 HRO65534:HRO65535 IBK65534:IBK65535 ILG65534:ILG65535 IVC65534:IVC65535 JEY65534:JEY65535 JOU65534:JOU65535 JYQ65534:JYQ65535 KIM65534:KIM65535 KSI65534:KSI65535 LCE65534:LCE65535 LMA65534:LMA65535 LVW65534:LVW65535 MFS65534:MFS65535 MPO65534:MPO65535 MZK65534:MZK65535 NJG65534:NJG65535 NTC65534:NTC65535 OCY65534:OCY65535 OMU65534:OMU65535 OWQ65534:OWQ65535 PGM65534:PGM65535 PQI65534:PQI65535 QAE65534:QAE65535 QKA65534:QKA65535 QTW65534:QTW65535 RDS65534:RDS65535 RNO65534:RNO65535 RXK65534:RXK65535 SHG65534:SHG65535 SRC65534:SRC65535 TAY65534:TAY65535 TKU65534:TKU65535 TUQ65534:TUQ65535 UEM65534:UEM65535 UOI65534:UOI65535 UYE65534:UYE65535 VIA65534:VIA65535 VRW65534:VRW65535 WBS65534:WBS65535 WLO65534:WLO65535 WVK65534:WVK65535 D131070:D131071 IY131070:IY131071 SU131070:SU131071 ACQ131070:ACQ131071 AMM131070:AMM131071 AWI131070:AWI131071 BGE131070:BGE131071 BQA131070:BQA131071 BZW131070:BZW131071 CJS131070:CJS131071 CTO131070:CTO131071 DDK131070:DDK131071 DNG131070:DNG131071 DXC131070:DXC131071 EGY131070:EGY131071 EQU131070:EQU131071 FAQ131070:FAQ131071 FKM131070:FKM131071 FUI131070:FUI131071 GEE131070:GEE131071 GOA131070:GOA131071 GXW131070:GXW131071 HHS131070:HHS131071 HRO131070:HRO131071 IBK131070:IBK131071 ILG131070:ILG131071 IVC131070:IVC131071 JEY131070:JEY131071 JOU131070:JOU131071 JYQ131070:JYQ131071 KIM131070:KIM131071 KSI131070:KSI131071 LCE131070:LCE131071 LMA131070:LMA131071 LVW131070:LVW131071 MFS131070:MFS131071 MPO131070:MPO131071 MZK131070:MZK131071 NJG131070:NJG131071 NTC131070:NTC131071 OCY131070:OCY131071 OMU131070:OMU131071 OWQ131070:OWQ131071 PGM131070:PGM131071 PQI131070:PQI131071 QAE131070:QAE131071 QKA131070:QKA131071 QTW131070:QTW131071 RDS131070:RDS131071 RNO131070:RNO131071 RXK131070:RXK131071 SHG131070:SHG131071 SRC131070:SRC131071 TAY131070:TAY131071 TKU131070:TKU131071 TUQ131070:TUQ131071 UEM131070:UEM131071 UOI131070:UOI131071 UYE131070:UYE131071 VIA131070:VIA131071 VRW131070:VRW131071 WBS131070:WBS131071 WLO131070:WLO131071 WVK131070:WVK131071 D196606:D196607 IY196606:IY196607 SU196606:SU196607 ACQ196606:ACQ196607 AMM196606:AMM196607 AWI196606:AWI196607 BGE196606:BGE196607 BQA196606:BQA196607 BZW196606:BZW196607 CJS196606:CJS196607 CTO196606:CTO196607 DDK196606:DDK196607 DNG196606:DNG196607 DXC196606:DXC196607 EGY196606:EGY196607 EQU196606:EQU196607 FAQ196606:FAQ196607 FKM196606:FKM196607 FUI196606:FUI196607 GEE196606:GEE196607 GOA196606:GOA196607 GXW196606:GXW196607 HHS196606:HHS196607 HRO196606:HRO196607 IBK196606:IBK196607 ILG196606:ILG196607 IVC196606:IVC196607 JEY196606:JEY196607 JOU196606:JOU196607 JYQ196606:JYQ196607 KIM196606:KIM196607 KSI196606:KSI196607 LCE196606:LCE196607 LMA196606:LMA196607 LVW196606:LVW196607 MFS196606:MFS196607 MPO196606:MPO196607 MZK196606:MZK196607 NJG196606:NJG196607 NTC196606:NTC196607 OCY196606:OCY196607 OMU196606:OMU196607 OWQ196606:OWQ196607 PGM196606:PGM196607 PQI196606:PQI196607 QAE196606:QAE196607 QKA196606:QKA196607 QTW196606:QTW196607 RDS196606:RDS196607 RNO196606:RNO196607 RXK196606:RXK196607 SHG196606:SHG196607 SRC196606:SRC196607 TAY196606:TAY196607 TKU196606:TKU196607 TUQ196606:TUQ196607 UEM196606:UEM196607 UOI196606:UOI196607 UYE196606:UYE196607 VIA196606:VIA196607 VRW196606:VRW196607 WBS196606:WBS196607 WLO196606:WLO196607 WVK196606:WVK196607 D262142:D262143 IY262142:IY262143 SU262142:SU262143 ACQ262142:ACQ262143 AMM262142:AMM262143 AWI262142:AWI262143 BGE262142:BGE262143 BQA262142:BQA262143 BZW262142:BZW262143 CJS262142:CJS262143 CTO262142:CTO262143 DDK262142:DDK262143 DNG262142:DNG262143 DXC262142:DXC262143 EGY262142:EGY262143 EQU262142:EQU262143 FAQ262142:FAQ262143 FKM262142:FKM262143 FUI262142:FUI262143 GEE262142:GEE262143 GOA262142:GOA262143 GXW262142:GXW262143 HHS262142:HHS262143 HRO262142:HRO262143 IBK262142:IBK262143 ILG262142:ILG262143 IVC262142:IVC262143 JEY262142:JEY262143 JOU262142:JOU262143 JYQ262142:JYQ262143 KIM262142:KIM262143 KSI262142:KSI262143 LCE262142:LCE262143 LMA262142:LMA262143 LVW262142:LVW262143 MFS262142:MFS262143 MPO262142:MPO262143 MZK262142:MZK262143 NJG262142:NJG262143 NTC262142:NTC262143 OCY262142:OCY262143 OMU262142:OMU262143 OWQ262142:OWQ262143 PGM262142:PGM262143 PQI262142:PQI262143 QAE262142:QAE262143 QKA262142:QKA262143 QTW262142:QTW262143 RDS262142:RDS262143 RNO262142:RNO262143 RXK262142:RXK262143 SHG262142:SHG262143 SRC262142:SRC262143 TAY262142:TAY262143 TKU262142:TKU262143 TUQ262142:TUQ262143 UEM262142:UEM262143 UOI262142:UOI262143 UYE262142:UYE262143 VIA262142:VIA262143 VRW262142:VRW262143 WBS262142:WBS262143 WLO262142:WLO262143 WVK262142:WVK262143 D327678:D327679 IY327678:IY327679 SU327678:SU327679 ACQ327678:ACQ327679 AMM327678:AMM327679 AWI327678:AWI327679 BGE327678:BGE327679 BQA327678:BQA327679 BZW327678:BZW327679 CJS327678:CJS327679 CTO327678:CTO327679 DDK327678:DDK327679 DNG327678:DNG327679 DXC327678:DXC327679 EGY327678:EGY327679 EQU327678:EQU327679 FAQ327678:FAQ327679 FKM327678:FKM327679 FUI327678:FUI327679 GEE327678:GEE327679 GOA327678:GOA327679 GXW327678:GXW327679 HHS327678:HHS327679 HRO327678:HRO327679 IBK327678:IBK327679 ILG327678:ILG327679 IVC327678:IVC327679 JEY327678:JEY327679 JOU327678:JOU327679 JYQ327678:JYQ327679 KIM327678:KIM327679 KSI327678:KSI327679 LCE327678:LCE327679 LMA327678:LMA327679 LVW327678:LVW327679 MFS327678:MFS327679 MPO327678:MPO327679 MZK327678:MZK327679 NJG327678:NJG327679 NTC327678:NTC327679 OCY327678:OCY327679 OMU327678:OMU327679 OWQ327678:OWQ327679 PGM327678:PGM327679 PQI327678:PQI327679 QAE327678:QAE327679 QKA327678:QKA327679 QTW327678:QTW327679 RDS327678:RDS327679 RNO327678:RNO327679 RXK327678:RXK327679 SHG327678:SHG327679 SRC327678:SRC327679 TAY327678:TAY327679 TKU327678:TKU327679 TUQ327678:TUQ327679 UEM327678:UEM327679 UOI327678:UOI327679 UYE327678:UYE327679 VIA327678:VIA327679 VRW327678:VRW327679 WBS327678:WBS327679 WLO327678:WLO327679 WVK327678:WVK327679 D393214:D393215 IY393214:IY393215 SU393214:SU393215 ACQ393214:ACQ393215 AMM393214:AMM393215 AWI393214:AWI393215 BGE393214:BGE393215 BQA393214:BQA393215 BZW393214:BZW393215 CJS393214:CJS393215 CTO393214:CTO393215 DDK393214:DDK393215 DNG393214:DNG393215 DXC393214:DXC393215 EGY393214:EGY393215 EQU393214:EQU393215 FAQ393214:FAQ393215 FKM393214:FKM393215 FUI393214:FUI393215 GEE393214:GEE393215 GOA393214:GOA393215 GXW393214:GXW393215 HHS393214:HHS393215 HRO393214:HRO393215 IBK393214:IBK393215 ILG393214:ILG393215 IVC393214:IVC393215 JEY393214:JEY393215 JOU393214:JOU393215 JYQ393214:JYQ393215 KIM393214:KIM393215 KSI393214:KSI393215 LCE393214:LCE393215 LMA393214:LMA393215 LVW393214:LVW393215 MFS393214:MFS393215 MPO393214:MPO393215 MZK393214:MZK393215 NJG393214:NJG393215 NTC393214:NTC393215 OCY393214:OCY393215 OMU393214:OMU393215 OWQ393214:OWQ393215 PGM393214:PGM393215 PQI393214:PQI393215 QAE393214:QAE393215 QKA393214:QKA393215 QTW393214:QTW393215 RDS393214:RDS393215 RNO393214:RNO393215 RXK393214:RXK393215 SHG393214:SHG393215 SRC393214:SRC393215 TAY393214:TAY393215 TKU393214:TKU393215 TUQ393214:TUQ393215 UEM393214:UEM393215 UOI393214:UOI393215 UYE393214:UYE393215 VIA393214:VIA393215 VRW393214:VRW393215 WBS393214:WBS393215 WLO393214:WLO393215 WVK393214:WVK393215 D458750:D458751 IY458750:IY458751 SU458750:SU458751 ACQ458750:ACQ458751 AMM458750:AMM458751 AWI458750:AWI458751 BGE458750:BGE458751 BQA458750:BQA458751 BZW458750:BZW458751 CJS458750:CJS458751 CTO458750:CTO458751 DDK458750:DDK458751 DNG458750:DNG458751 DXC458750:DXC458751 EGY458750:EGY458751 EQU458750:EQU458751 FAQ458750:FAQ458751 FKM458750:FKM458751 FUI458750:FUI458751 GEE458750:GEE458751 GOA458750:GOA458751 GXW458750:GXW458751 HHS458750:HHS458751 HRO458750:HRO458751 IBK458750:IBK458751 ILG458750:ILG458751 IVC458750:IVC458751 JEY458750:JEY458751 JOU458750:JOU458751 JYQ458750:JYQ458751 KIM458750:KIM458751 KSI458750:KSI458751 LCE458750:LCE458751 LMA458750:LMA458751 LVW458750:LVW458751 MFS458750:MFS458751 MPO458750:MPO458751 MZK458750:MZK458751 NJG458750:NJG458751 NTC458750:NTC458751 OCY458750:OCY458751 OMU458750:OMU458751 OWQ458750:OWQ458751 PGM458750:PGM458751 PQI458750:PQI458751 QAE458750:QAE458751 QKA458750:QKA458751 QTW458750:QTW458751 RDS458750:RDS458751 RNO458750:RNO458751 RXK458750:RXK458751 SHG458750:SHG458751 SRC458750:SRC458751 TAY458750:TAY458751 TKU458750:TKU458751 TUQ458750:TUQ458751 UEM458750:UEM458751 UOI458750:UOI458751 UYE458750:UYE458751 VIA458750:VIA458751 VRW458750:VRW458751 WBS458750:WBS458751 WLO458750:WLO458751 WVK458750:WVK458751 D524286:D524287 IY524286:IY524287 SU524286:SU524287 ACQ524286:ACQ524287 AMM524286:AMM524287 AWI524286:AWI524287 BGE524286:BGE524287 BQA524286:BQA524287 BZW524286:BZW524287 CJS524286:CJS524287 CTO524286:CTO524287 DDK524286:DDK524287 DNG524286:DNG524287 DXC524286:DXC524287 EGY524286:EGY524287 EQU524286:EQU524287 FAQ524286:FAQ524287 FKM524286:FKM524287 FUI524286:FUI524287 GEE524286:GEE524287 GOA524286:GOA524287 GXW524286:GXW524287 HHS524286:HHS524287 HRO524286:HRO524287 IBK524286:IBK524287 ILG524286:ILG524287 IVC524286:IVC524287 JEY524286:JEY524287 JOU524286:JOU524287 JYQ524286:JYQ524287 KIM524286:KIM524287 KSI524286:KSI524287 LCE524286:LCE524287 LMA524286:LMA524287 LVW524286:LVW524287 MFS524286:MFS524287 MPO524286:MPO524287 MZK524286:MZK524287 NJG524286:NJG524287 NTC524286:NTC524287 OCY524286:OCY524287 OMU524286:OMU524287 OWQ524286:OWQ524287 PGM524286:PGM524287 PQI524286:PQI524287 QAE524286:QAE524287 QKA524286:QKA524287 QTW524286:QTW524287 RDS524286:RDS524287 RNO524286:RNO524287 RXK524286:RXK524287 SHG524286:SHG524287 SRC524286:SRC524287 TAY524286:TAY524287 TKU524286:TKU524287 TUQ524286:TUQ524287 UEM524286:UEM524287 UOI524286:UOI524287 UYE524286:UYE524287 VIA524286:VIA524287 VRW524286:VRW524287 WBS524286:WBS524287 WLO524286:WLO524287 WVK524286:WVK524287 D589822:D589823 IY589822:IY589823 SU589822:SU589823 ACQ589822:ACQ589823 AMM589822:AMM589823 AWI589822:AWI589823 BGE589822:BGE589823 BQA589822:BQA589823 BZW589822:BZW589823 CJS589822:CJS589823 CTO589822:CTO589823 DDK589822:DDK589823 DNG589822:DNG589823 DXC589822:DXC589823 EGY589822:EGY589823 EQU589822:EQU589823 FAQ589822:FAQ589823 FKM589822:FKM589823 FUI589822:FUI589823 GEE589822:GEE589823 GOA589822:GOA589823 GXW589822:GXW589823 HHS589822:HHS589823 HRO589822:HRO589823 IBK589822:IBK589823 ILG589822:ILG589823 IVC589822:IVC589823 JEY589822:JEY589823 JOU589822:JOU589823 JYQ589822:JYQ589823 KIM589822:KIM589823 KSI589822:KSI589823 LCE589822:LCE589823 LMA589822:LMA589823 LVW589822:LVW589823 MFS589822:MFS589823 MPO589822:MPO589823 MZK589822:MZK589823 NJG589822:NJG589823 NTC589822:NTC589823 OCY589822:OCY589823 OMU589822:OMU589823 OWQ589822:OWQ589823 PGM589822:PGM589823 PQI589822:PQI589823 QAE589822:QAE589823 QKA589822:QKA589823 QTW589822:QTW589823 RDS589822:RDS589823 RNO589822:RNO589823 RXK589822:RXK589823 SHG589822:SHG589823 SRC589822:SRC589823 TAY589822:TAY589823 TKU589822:TKU589823 TUQ589822:TUQ589823 UEM589822:UEM589823 UOI589822:UOI589823 UYE589822:UYE589823 VIA589822:VIA589823 VRW589822:VRW589823 WBS589822:WBS589823 WLO589822:WLO589823 WVK589822:WVK589823 D655358:D655359 IY655358:IY655359 SU655358:SU655359 ACQ655358:ACQ655359 AMM655358:AMM655359 AWI655358:AWI655359 BGE655358:BGE655359 BQA655358:BQA655359 BZW655358:BZW655359 CJS655358:CJS655359 CTO655358:CTO655359 DDK655358:DDK655359 DNG655358:DNG655359 DXC655358:DXC655359 EGY655358:EGY655359 EQU655358:EQU655359 FAQ655358:FAQ655359 FKM655358:FKM655359 FUI655358:FUI655359 GEE655358:GEE655359 GOA655358:GOA655359 GXW655358:GXW655359 HHS655358:HHS655359 HRO655358:HRO655359 IBK655358:IBK655359 ILG655358:ILG655359 IVC655358:IVC655359 JEY655358:JEY655359 JOU655358:JOU655359 JYQ655358:JYQ655359 KIM655358:KIM655359 KSI655358:KSI655359 LCE655358:LCE655359 LMA655358:LMA655359 LVW655358:LVW655359 MFS655358:MFS655359 MPO655358:MPO655359 MZK655358:MZK655359 NJG655358:NJG655359 NTC655358:NTC655359 OCY655358:OCY655359 OMU655358:OMU655359 OWQ655358:OWQ655359 PGM655358:PGM655359 PQI655358:PQI655359 QAE655358:QAE655359 QKA655358:QKA655359 QTW655358:QTW655359 RDS655358:RDS655359 RNO655358:RNO655359 RXK655358:RXK655359 SHG655358:SHG655359 SRC655358:SRC655359 TAY655358:TAY655359 TKU655358:TKU655359 TUQ655358:TUQ655359 UEM655358:UEM655359 UOI655358:UOI655359 UYE655358:UYE655359 VIA655358:VIA655359 VRW655358:VRW655359 WBS655358:WBS655359 WLO655358:WLO655359 WVK655358:WVK655359 D720894:D720895 IY720894:IY720895 SU720894:SU720895 ACQ720894:ACQ720895 AMM720894:AMM720895 AWI720894:AWI720895 BGE720894:BGE720895 BQA720894:BQA720895 BZW720894:BZW720895 CJS720894:CJS720895 CTO720894:CTO720895 DDK720894:DDK720895 DNG720894:DNG720895 DXC720894:DXC720895 EGY720894:EGY720895 EQU720894:EQU720895 FAQ720894:FAQ720895 FKM720894:FKM720895 FUI720894:FUI720895 GEE720894:GEE720895 GOA720894:GOA720895 GXW720894:GXW720895 HHS720894:HHS720895 HRO720894:HRO720895 IBK720894:IBK720895 ILG720894:ILG720895 IVC720894:IVC720895 JEY720894:JEY720895 JOU720894:JOU720895 JYQ720894:JYQ720895 KIM720894:KIM720895 KSI720894:KSI720895 LCE720894:LCE720895 LMA720894:LMA720895 LVW720894:LVW720895 MFS720894:MFS720895 MPO720894:MPO720895 MZK720894:MZK720895 NJG720894:NJG720895 NTC720894:NTC720895 OCY720894:OCY720895 OMU720894:OMU720895 OWQ720894:OWQ720895 PGM720894:PGM720895 PQI720894:PQI720895 QAE720894:QAE720895 QKA720894:QKA720895 QTW720894:QTW720895 RDS720894:RDS720895 RNO720894:RNO720895 RXK720894:RXK720895 SHG720894:SHG720895 SRC720894:SRC720895 TAY720894:TAY720895 TKU720894:TKU720895 TUQ720894:TUQ720895 UEM720894:UEM720895 UOI720894:UOI720895 UYE720894:UYE720895 VIA720894:VIA720895 VRW720894:VRW720895 WBS720894:WBS720895 WLO720894:WLO720895 WVK720894:WVK720895 D786430:D786431 IY786430:IY786431 SU786430:SU786431 ACQ786430:ACQ786431 AMM786430:AMM786431 AWI786430:AWI786431 BGE786430:BGE786431 BQA786430:BQA786431 BZW786430:BZW786431 CJS786430:CJS786431 CTO786430:CTO786431 DDK786430:DDK786431 DNG786430:DNG786431 DXC786430:DXC786431 EGY786430:EGY786431 EQU786430:EQU786431 FAQ786430:FAQ786431 FKM786430:FKM786431 FUI786430:FUI786431 GEE786430:GEE786431 GOA786430:GOA786431 GXW786430:GXW786431 HHS786430:HHS786431 HRO786430:HRO786431 IBK786430:IBK786431 ILG786430:ILG786431 IVC786430:IVC786431 JEY786430:JEY786431 JOU786430:JOU786431 JYQ786430:JYQ786431 KIM786430:KIM786431 KSI786430:KSI786431 LCE786430:LCE786431 LMA786430:LMA786431 LVW786430:LVW786431 MFS786430:MFS786431 MPO786430:MPO786431 MZK786430:MZK786431 NJG786430:NJG786431 NTC786430:NTC786431 OCY786430:OCY786431 OMU786430:OMU786431 OWQ786430:OWQ786431 PGM786430:PGM786431 PQI786430:PQI786431 QAE786430:QAE786431 QKA786430:QKA786431 QTW786430:QTW786431 RDS786430:RDS786431 RNO786430:RNO786431 RXK786430:RXK786431 SHG786430:SHG786431 SRC786430:SRC786431 TAY786430:TAY786431 TKU786430:TKU786431 TUQ786430:TUQ786431 UEM786430:UEM786431 UOI786430:UOI786431 UYE786430:UYE786431 VIA786430:VIA786431 VRW786430:VRW786431 WBS786430:WBS786431 WLO786430:WLO786431 WVK786430:WVK786431 D851966:D851967 IY851966:IY851967 SU851966:SU851967 ACQ851966:ACQ851967 AMM851966:AMM851967 AWI851966:AWI851967 BGE851966:BGE851967 BQA851966:BQA851967 BZW851966:BZW851967 CJS851966:CJS851967 CTO851966:CTO851967 DDK851966:DDK851967 DNG851966:DNG851967 DXC851966:DXC851967 EGY851966:EGY851967 EQU851966:EQU851967 FAQ851966:FAQ851967 FKM851966:FKM851967 FUI851966:FUI851967 GEE851966:GEE851967 GOA851966:GOA851967 GXW851966:GXW851967 HHS851966:HHS851967 HRO851966:HRO851967 IBK851966:IBK851967 ILG851966:ILG851967 IVC851966:IVC851967 JEY851966:JEY851967 JOU851966:JOU851967 JYQ851966:JYQ851967 KIM851966:KIM851967 KSI851966:KSI851967 LCE851966:LCE851967 LMA851966:LMA851967 LVW851966:LVW851967 MFS851966:MFS851967 MPO851966:MPO851967 MZK851966:MZK851967 NJG851966:NJG851967 NTC851966:NTC851967 OCY851966:OCY851967 OMU851966:OMU851967 OWQ851966:OWQ851967 PGM851966:PGM851967 PQI851966:PQI851967 QAE851966:QAE851967 QKA851966:QKA851967 QTW851966:QTW851967 RDS851966:RDS851967 RNO851966:RNO851967 RXK851966:RXK851967 SHG851966:SHG851967 SRC851966:SRC851967 TAY851966:TAY851967 TKU851966:TKU851967 TUQ851966:TUQ851967 UEM851966:UEM851967 UOI851966:UOI851967 UYE851966:UYE851967 VIA851966:VIA851967 VRW851966:VRW851967 WBS851966:WBS851967 WLO851966:WLO851967 WVK851966:WVK851967 D917502:D917503 IY917502:IY917503 SU917502:SU917503 ACQ917502:ACQ917503 AMM917502:AMM917503 AWI917502:AWI917503 BGE917502:BGE917503 BQA917502:BQA917503 BZW917502:BZW917503 CJS917502:CJS917503 CTO917502:CTO917503 DDK917502:DDK917503 DNG917502:DNG917503 DXC917502:DXC917503 EGY917502:EGY917503 EQU917502:EQU917503 FAQ917502:FAQ917503 FKM917502:FKM917503 FUI917502:FUI917503 GEE917502:GEE917503 GOA917502:GOA917503 GXW917502:GXW917503 HHS917502:HHS917503 HRO917502:HRO917503 IBK917502:IBK917503 ILG917502:ILG917503 IVC917502:IVC917503 JEY917502:JEY917503 JOU917502:JOU917503 JYQ917502:JYQ917503 KIM917502:KIM917503 KSI917502:KSI917503 LCE917502:LCE917503 LMA917502:LMA917503 LVW917502:LVW917503 MFS917502:MFS917503 MPO917502:MPO917503 MZK917502:MZK917503 NJG917502:NJG917503 NTC917502:NTC917503 OCY917502:OCY917503 OMU917502:OMU917503 OWQ917502:OWQ917503 PGM917502:PGM917503 PQI917502:PQI917503 QAE917502:QAE917503 QKA917502:QKA917503 QTW917502:QTW917503 RDS917502:RDS917503 RNO917502:RNO917503 RXK917502:RXK917503 SHG917502:SHG917503 SRC917502:SRC917503 TAY917502:TAY917503 TKU917502:TKU917503 TUQ917502:TUQ917503 UEM917502:UEM917503 UOI917502:UOI917503 UYE917502:UYE917503 VIA917502:VIA917503 VRW917502:VRW917503 WBS917502:WBS917503 WLO917502:WLO917503 WVK917502:WVK917503 D983038:D983039 IY983038:IY983039 SU983038:SU983039 ACQ983038:ACQ983039 AMM983038:AMM983039 AWI983038:AWI983039 BGE983038:BGE983039 BQA983038:BQA983039 BZW983038:BZW983039 CJS983038:CJS983039 CTO983038:CTO983039 DDK983038:DDK983039 DNG983038:DNG983039 DXC983038:DXC983039 EGY983038:EGY983039 EQU983038:EQU983039 FAQ983038:FAQ983039 FKM983038:FKM983039 FUI983038:FUI983039 GEE983038:GEE983039 GOA983038:GOA983039 GXW983038:GXW983039 HHS983038:HHS983039 HRO983038:HRO983039 IBK983038:IBK983039 ILG983038:ILG983039 IVC983038:IVC983039 JEY983038:JEY983039 JOU983038:JOU983039 JYQ983038:JYQ983039 KIM983038:KIM983039 KSI983038:KSI983039 LCE983038:LCE983039 LMA983038:LMA983039 LVW983038:LVW983039 MFS983038:MFS983039 MPO983038:MPO983039 MZK983038:MZK983039 NJG983038:NJG983039 NTC983038:NTC983039 OCY983038:OCY983039 OMU983038:OMU983039 OWQ983038:OWQ983039 PGM983038:PGM983039 PQI983038:PQI983039 QAE983038:QAE983039 QKA983038:QKA983039 QTW983038:QTW983039 RDS983038:RDS983039 RNO983038:RNO983039 RXK983038:RXK983039 SHG983038:SHG983039 SRC983038:SRC983039 TAY983038:TAY983039 TKU983038:TKU983039 TUQ983038:TUQ983039 UEM983038:UEM983039 UOI983038:UOI983039 UYE983038:UYE983039 VIA983038:VIA983039 VRW983038:VRW983039 WBS983038:WBS983039 WLO983038:WLO983039 WVK983038:WVK983039">
      <formula1>#REF!</formula1>
    </dataValidation>
  </dataValidations>
  <pageMargins left="0.7" right="0.7" top="0.75" bottom="0.75" header="0.3" footer="0.3"/>
  <pageSetup scale="70" orientation="portrait" r:id="rId1"/>
  <rowBreaks count="1" manualBreakCount="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workbookViewId="0">
      <selection activeCell="B4" sqref="B4"/>
    </sheetView>
  </sheetViews>
  <sheetFormatPr defaultRowHeight="18" x14ac:dyDescent="0.35"/>
  <cols>
    <col min="1" max="5" width="25.58203125" customWidth="1"/>
  </cols>
  <sheetData>
    <row r="1" spans="1:5" x14ac:dyDescent="0.35">
      <c r="A1" s="141" t="s">
        <v>275</v>
      </c>
      <c r="B1" s="141"/>
      <c r="C1" s="141"/>
      <c r="D1" s="141"/>
      <c r="E1" s="141"/>
    </row>
    <row r="2" spans="1:5" ht="18.600000000000001" thickBot="1" x14ac:dyDescent="0.4"/>
    <row r="3" spans="1:5" ht="18.600000000000001" thickBot="1" x14ac:dyDescent="0.4">
      <c r="A3" s="73" t="s">
        <v>261</v>
      </c>
      <c r="B3" s="74" t="s">
        <v>260</v>
      </c>
      <c r="C3" s="74" t="s">
        <v>262</v>
      </c>
      <c r="D3" s="74" t="s">
        <v>263</v>
      </c>
      <c r="E3" s="75" t="s">
        <v>264</v>
      </c>
    </row>
    <row r="4" spans="1:5" ht="49.95" customHeight="1" x14ac:dyDescent="0.35">
      <c r="A4" s="70" t="s">
        <v>265</v>
      </c>
      <c r="B4" s="71"/>
      <c r="C4" s="71"/>
      <c r="D4" s="71"/>
      <c r="E4" s="72"/>
    </row>
    <row r="5" spans="1:5" ht="49.95" customHeight="1" x14ac:dyDescent="0.35">
      <c r="A5" s="65" t="s">
        <v>266</v>
      </c>
      <c r="B5" s="4"/>
      <c r="C5" s="4"/>
      <c r="D5" s="4"/>
      <c r="E5" s="66"/>
    </row>
    <row r="6" spans="1:5" ht="49.95" customHeight="1" x14ac:dyDescent="0.35">
      <c r="A6" s="65" t="s">
        <v>267</v>
      </c>
      <c r="B6" s="4"/>
      <c r="C6" s="4"/>
      <c r="D6" s="4"/>
      <c r="E6" s="66"/>
    </row>
    <row r="7" spans="1:5" ht="49.95" customHeight="1" x14ac:dyDescent="0.35">
      <c r="A7" s="65" t="s">
        <v>268</v>
      </c>
      <c r="B7" s="4"/>
      <c r="C7" s="4"/>
      <c r="D7" s="4"/>
      <c r="E7" s="66"/>
    </row>
    <row r="8" spans="1:5" ht="49.95" customHeight="1" x14ac:dyDescent="0.35">
      <c r="A8" s="65" t="s">
        <v>270</v>
      </c>
      <c r="B8" s="4"/>
      <c r="C8" s="4"/>
      <c r="D8" s="4"/>
      <c r="E8" s="66"/>
    </row>
    <row r="9" spans="1:5" ht="49.95" customHeight="1" x14ac:dyDescent="0.35">
      <c r="A9" s="65" t="s">
        <v>269</v>
      </c>
      <c r="B9" s="4"/>
      <c r="C9" s="4"/>
      <c r="D9" s="4"/>
      <c r="E9" s="66"/>
    </row>
    <row r="10" spans="1:5" ht="49.95" customHeight="1" x14ac:dyDescent="0.35">
      <c r="A10" s="65" t="s">
        <v>271</v>
      </c>
      <c r="B10" s="4"/>
      <c r="C10" s="4"/>
      <c r="D10" s="4"/>
      <c r="E10" s="66"/>
    </row>
    <row r="11" spans="1:5" ht="49.95" customHeight="1" x14ac:dyDescent="0.35">
      <c r="A11" s="65" t="s">
        <v>272</v>
      </c>
      <c r="B11" s="4"/>
      <c r="C11" s="4"/>
      <c r="D11" s="4"/>
      <c r="E11" s="66"/>
    </row>
    <row r="12" spans="1:5" ht="49.95" customHeight="1" x14ac:dyDescent="0.35">
      <c r="A12" s="65" t="s">
        <v>273</v>
      </c>
      <c r="B12" s="4"/>
      <c r="C12" s="4"/>
      <c r="D12" s="4"/>
      <c r="E12" s="66"/>
    </row>
    <row r="13" spans="1:5" ht="49.95" customHeight="1" thickBot="1" x14ac:dyDescent="0.4">
      <c r="A13" s="67" t="s">
        <v>274</v>
      </c>
      <c r="B13" s="68"/>
      <c r="C13" s="68"/>
      <c r="D13" s="68"/>
      <c r="E13" s="69"/>
    </row>
  </sheetData>
  <mergeCells count="1">
    <mergeCell ref="A1:E1"/>
  </mergeCells>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I10" sqref="I10"/>
    </sheetView>
  </sheetViews>
  <sheetFormatPr defaultRowHeight="18" x14ac:dyDescent="0.35"/>
  <cols>
    <col min="2" max="2" width="5.5" customWidth="1"/>
    <col min="4" max="4" width="14.33203125" customWidth="1"/>
    <col min="5" max="5" width="9.5" customWidth="1"/>
    <col min="6" max="6" width="12.4140625" customWidth="1"/>
    <col min="7" max="7" width="25.6640625" customWidth="1"/>
  </cols>
  <sheetData>
    <row r="1" spans="1:7" x14ac:dyDescent="0.35">
      <c r="B1" s="1" t="s">
        <v>0</v>
      </c>
      <c r="C1" s="2" t="s">
        <v>226</v>
      </c>
      <c r="D1" s="1" t="s">
        <v>1</v>
      </c>
      <c r="E1" s="108" t="s">
        <v>2</v>
      </c>
      <c r="F1" s="108"/>
      <c r="G1" s="1" t="s">
        <v>3</v>
      </c>
    </row>
    <row r="2" spans="1:7" x14ac:dyDescent="0.35">
      <c r="A2">
        <v>201</v>
      </c>
      <c r="B2" s="3">
        <v>9</v>
      </c>
      <c r="C2" s="12" t="s">
        <v>4</v>
      </c>
      <c r="D2" s="7" t="s">
        <v>5</v>
      </c>
      <c r="E2" s="7" t="s">
        <v>6</v>
      </c>
      <c r="F2" s="7" t="s">
        <v>7</v>
      </c>
      <c r="G2" s="7" t="s">
        <v>8</v>
      </c>
    </row>
    <row r="3" spans="1:7" x14ac:dyDescent="0.35">
      <c r="A3">
        <v>202</v>
      </c>
      <c r="B3" s="4">
        <v>9.07</v>
      </c>
      <c r="C3" s="12" t="s">
        <v>4</v>
      </c>
      <c r="D3" s="7" t="s">
        <v>14</v>
      </c>
      <c r="E3" s="7" t="s">
        <v>15</v>
      </c>
      <c r="F3" s="7" t="s">
        <v>16</v>
      </c>
      <c r="G3" s="7" t="s">
        <v>17</v>
      </c>
    </row>
    <row r="4" spans="1:7" x14ac:dyDescent="0.35">
      <c r="A4">
        <v>203</v>
      </c>
      <c r="B4" s="4">
        <v>9.1300000000000008</v>
      </c>
      <c r="C4" s="12" t="s">
        <v>4</v>
      </c>
      <c r="D4" s="7" t="s">
        <v>21</v>
      </c>
      <c r="E4" s="7" t="s">
        <v>22</v>
      </c>
      <c r="F4" s="7" t="s">
        <v>23</v>
      </c>
      <c r="G4" s="7" t="s">
        <v>24</v>
      </c>
    </row>
    <row r="5" spans="1:7" x14ac:dyDescent="0.35">
      <c r="A5">
        <v>204</v>
      </c>
      <c r="B5" s="3">
        <v>9.1999999999999993</v>
      </c>
      <c r="C5" s="12" t="s">
        <v>4</v>
      </c>
      <c r="D5" s="7" t="s">
        <v>30</v>
      </c>
      <c r="E5" s="7" t="s">
        <v>31</v>
      </c>
      <c r="F5" s="7" t="s">
        <v>32</v>
      </c>
      <c r="G5" s="7" t="s">
        <v>33</v>
      </c>
    </row>
    <row r="6" spans="1:7" x14ac:dyDescent="0.35">
      <c r="A6">
        <v>205</v>
      </c>
      <c r="B6" s="4">
        <v>9.26</v>
      </c>
      <c r="C6" s="12" t="s">
        <v>4</v>
      </c>
      <c r="D6" s="7" t="s">
        <v>37</v>
      </c>
      <c r="E6" s="7" t="s">
        <v>38</v>
      </c>
      <c r="F6" s="7" t="s">
        <v>39</v>
      </c>
      <c r="G6" s="7" t="s">
        <v>40</v>
      </c>
    </row>
    <row r="7" spans="1:7" x14ac:dyDescent="0.35">
      <c r="A7">
        <v>206</v>
      </c>
      <c r="B7" s="4">
        <v>9.33</v>
      </c>
      <c r="C7" s="12" t="s">
        <v>4</v>
      </c>
      <c r="D7" s="7" t="s">
        <v>37</v>
      </c>
      <c r="E7" s="7" t="s">
        <v>43</v>
      </c>
      <c r="F7" s="7" t="s">
        <v>44</v>
      </c>
      <c r="G7" s="7" t="s">
        <v>45</v>
      </c>
    </row>
    <row r="8" spans="1:7" x14ac:dyDescent="0.35">
      <c r="A8">
        <v>207</v>
      </c>
      <c r="B8" s="4">
        <v>9.39</v>
      </c>
      <c r="C8" s="14" t="s">
        <v>48</v>
      </c>
      <c r="D8" s="7" t="s">
        <v>5</v>
      </c>
      <c r="E8" s="7" t="s">
        <v>15</v>
      </c>
      <c r="F8" s="7" t="s">
        <v>49</v>
      </c>
      <c r="G8" s="7" t="s">
        <v>50</v>
      </c>
    </row>
    <row r="9" spans="1:7" x14ac:dyDescent="0.35">
      <c r="B9" s="116" t="s">
        <v>55</v>
      </c>
      <c r="C9" s="117"/>
      <c r="D9" s="117"/>
      <c r="E9" s="117"/>
      <c r="F9" s="117"/>
      <c r="G9" s="118"/>
    </row>
    <row r="10" spans="1:7" x14ac:dyDescent="0.35">
      <c r="A10">
        <v>208</v>
      </c>
      <c r="B10" s="119">
        <v>10</v>
      </c>
      <c r="C10" s="120" t="s">
        <v>59</v>
      </c>
      <c r="D10" s="121" t="s">
        <v>26</v>
      </c>
      <c r="E10" s="7" t="s">
        <v>233</v>
      </c>
      <c r="F10" s="7" t="s">
        <v>211</v>
      </c>
      <c r="G10" s="7" t="s">
        <v>62</v>
      </c>
    </row>
    <row r="11" spans="1:7" x14ac:dyDescent="0.35">
      <c r="A11">
        <v>208</v>
      </c>
      <c r="B11" s="119"/>
      <c r="C11" s="120"/>
      <c r="D11" s="121"/>
      <c r="E11" s="7" t="s">
        <v>67</v>
      </c>
      <c r="F11" s="7" t="s">
        <v>68</v>
      </c>
      <c r="G11" s="7" t="s">
        <v>69</v>
      </c>
    </row>
    <row r="12" spans="1:7" x14ac:dyDescent="0.35">
      <c r="A12">
        <v>209</v>
      </c>
      <c r="B12" s="119">
        <v>10.08</v>
      </c>
      <c r="C12" s="120" t="s">
        <v>59</v>
      </c>
      <c r="D12" s="121" t="s">
        <v>73</v>
      </c>
      <c r="E12" s="7" t="s">
        <v>74</v>
      </c>
      <c r="F12" s="7" t="s">
        <v>75</v>
      </c>
      <c r="G12" s="7" t="s">
        <v>76</v>
      </c>
    </row>
    <row r="13" spans="1:7" x14ac:dyDescent="0.35">
      <c r="A13">
        <v>209</v>
      </c>
      <c r="B13" s="119"/>
      <c r="C13" s="120"/>
      <c r="D13" s="121"/>
      <c r="E13" s="7" t="s">
        <v>80</v>
      </c>
      <c r="F13" s="7" t="s">
        <v>81</v>
      </c>
      <c r="G13" s="7" t="s">
        <v>82</v>
      </c>
    </row>
    <row r="14" spans="1:7" x14ac:dyDescent="0.35">
      <c r="A14">
        <v>210</v>
      </c>
      <c r="B14" s="119">
        <v>10.16</v>
      </c>
      <c r="C14" s="120" t="s">
        <v>59</v>
      </c>
      <c r="D14" s="121" t="s">
        <v>83</v>
      </c>
      <c r="E14" s="7" t="s">
        <v>84</v>
      </c>
      <c r="F14" s="7" t="s">
        <v>85</v>
      </c>
      <c r="G14" s="7" t="s">
        <v>86</v>
      </c>
    </row>
    <row r="15" spans="1:7" x14ac:dyDescent="0.35">
      <c r="A15">
        <v>210</v>
      </c>
      <c r="B15" s="119"/>
      <c r="C15" s="120"/>
      <c r="D15" s="121"/>
      <c r="E15" s="7" t="s">
        <v>90</v>
      </c>
      <c r="F15" s="7" t="s">
        <v>91</v>
      </c>
      <c r="G15" s="7" t="s">
        <v>92</v>
      </c>
    </row>
    <row r="16" spans="1:7" x14ac:dyDescent="0.35">
      <c r="D16" s="5"/>
      <c r="E16" s="5"/>
      <c r="F16" s="5"/>
      <c r="G16" s="5"/>
    </row>
    <row r="17" spans="1:7" x14ac:dyDescent="0.35">
      <c r="G17" s="5"/>
    </row>
    <row r="18" spans="1:7" x14ac:dyDescent="0.35">
      <c r="B18" s="123" t="s">
        <v>98</v>
      </c>
      <c r="C18" s="123"/>
      <c r="D18" s="123"/>
      <c r="E18" s="123"/>
      <c r="F18" s="123"/>
      <c r="G18" s="123"/>
    </row>
    <row r="19" spans="1:7" x14ac:dyDescent="0.35">
      <c r="B19" s="122" t="s">
        <v>99</v>
      </c>
      <c r="C19" s="122"/>
      <c r="D19" s="122"/>
      <c r="E19" s="122"/>
      <c r="F19" s="122"/>
      <c r="G19" s="122"/>
    </row>
    <row r="20" spans="1:7" x14ac:dyDescent="0.35">
      <c r="B20" s="1" t="s">
        <v>0</v>
      </c>
      <c r="C20" s="2" t="s">
        <v>226</v>
      </c>
      <c r="D20" s="1" t="s">
        <v>1</v>
      </c>
      <c r="E20" s="108" t="s">
        <v>2</v>
      </c>
      <c r="F20" s="108"/>
      <c r="G20" s="1" t="s">
        <v>3</v>
      </c>
    </row>
    <row r="21" spans="1:7" x14ac:dyDescent="0.35">
      <c r="A21">
        <v>211</v>
      </c>
      <c r="B21" s="3">
        <v>10.4</v>
      </c>
      <c r="C21" s="12" t="s">
        <v>101</v>
      </c>
      <c r="D21" s="16" t="s">
        <v>14</v>
      </c>
      <c r="E21" s="16" t="s">
        <v>102</v>
      </c>
      <c r="F21" s="16" t="s">
        <v>103</v>
      </c>
      <c r="G21" s="16" t="s">
        <v>104</v>
      </c>
    </row>
    <row r="22" spans="1:7" x14ac:dyDescent="0.35">
      <c r="A22">
        <v>212</v>
      </c>
      <c r="B22" s="3">
        <v>10.47</v>
      </c>
      <c r="C22" s="12" t="s">
        <v>101</v>
      </c>
      <c r="D22" s="16" t="s">
        <v>21</v>
      </c>
      <c r="E22" s="16" t="s">
        <v>22</v>
      </c>
      <c r="F22" s="16" t="s">
        <v>23</v>
      </c>
      <c r="G22" s="16" t="s">
        <v>24</v>
      </c>
    </row>
    <row r="23" spans="1:7" x14ac:dyDescent="0.35">
      <c r="A23">
        <v>213</v>
      </c>
      <c r="B23" s="3">
        <v>10.54</v>
      </c>
      <c r="C23" s="12" t="s">
        <v>101</v>
      </c>
      <c r="D23" s="16" t="s">
        <v>14</v>
      </c>
      <c r="E23" s="16" t="s">
        <v>15</v>
      </c>
      <c r="F23" s="16" t="s">
        <v>16</v>
      </c>
      <c r="G23" s="16" t="s">
        <v>17</v>
      </c>
    </row>
    <row r="24" spans="1:7" x14ac:dyDescent="0.35">
      <c r="A24">
        <v>214</v>
      </c>
      <c r="B24" s="3">
        <v>11</v>
      </c>
      <c r="C24" s="12" t="s">
        <v>101</v>
      </c>
      <c r="D24" s="16" t="s">
        <v>5</v>
      </c>
      <c r="E24" s="16" t="s">
        <v>114</v>
      </c>
      <c r="F24" s="16" t="s">
        <v>115</v>
      </c>
      <c r="G24" s="16" t="s">
        <v>116</v>
      </c>
    </row>
    <row r="25" spans="1:7" x14ac:dyDescent="0.35">
      <c r="A25">
        <v>215</v>
      </c>
      <c r="B25" s="3">
        <v>11.08</v>
      </c>
      <c r="C25" s="12" t="s">
        <v>101</v>
      </c>
      <c r="D25" s="16" t="s">
        <v>37</v>
      </c>
      <c r="E25" s="16" t="s">
        <v>38</v>
      </c>
      <c r="F25" s="16" t="s">
        <v>39</v>
      </c>
      <c r="G25" s="16" t="s">
        <v>40</v>
      </c>
    </row>
    <row r="26" spans="1:7" x14ac:dyDescent="0.35">
      <c r="A26">
        <v>216</v>
      </c>
      <c r="B26" s="3">
        <v>11.15</v>
      </c>
      <c r="C26" s="12" t="s">
        <v>101</v>
      </c>
      <c r="D26" s="16" t="s">
        <v>37</v>
      </c>
      <c r="E26" s="16" t="s">
        <v>43</v>
      </c>
      <c r="F26" s="16" t="s">
        <v>44</v>
      </c>
      <c r="G26" s="16" t="s">
        <v>45</v>
      </c>
    </row>
    <row r="27" spans="1:7" x14ac:dyDescent="0.35">
      <c r="A27">
        <v>217</v>
      </c>
      <c r="B27" s="3">
        <v>11.23</v>
      </c>
      <c r="C27" s="12" t="s">
        <v>101</v>
      </c>
      <c r="D27" s="16" t="s">
        <v>123</v>
      </c>
      <c r="E27" s="16" t="s">
        <v>124</v>
      </c>
      <c r="F27" s="16" t="s">
        <v>125</v>
      </c>
      <c r="G27" s="16" t="s">
        <v>126</v>
      </c>
    </row>
    <row r="28" spans="1:7" x14ac:dyDescent="0.35">
      <c r="A28">
        <v>218</v>
      </c>
      <c r="B28" s="3">
        <v>11.3</v>
      </c>
      <c r="C28" s="12" t="s">
        <v>101</v>
      </c>
      <c r="D28" s="16" t="s">
        <v>51</v>
      </c>
      <c r="E28" s="16" t="s">
        <v>52</v>
      </c>
      <c r="F28" s="16" t="s">
        <v>53</v>
      </c>
      <c r="G28" s="16" t="s">
        <v>54</v>
      </c>
    </row>
    <row r="29" spans="1:7" x14ac:dyDescent="0.35">
      <c r="A29">
        <v>219</v>
      </c>
      <c r="B29" s="3">
        <v>11.38</v>
      </c>
      <c r="C29" s="12" t="s">
        <v>101</v>
      </c>
      <c r="D29" s="16" t="s">
        <v>30</v>
      </c>
      <c r="E29" s="16" t="s">
        <v>31</v>
      </c>
      <c r="F29" s="16" t="s">
        <v>32</v>
      </c>
      <c r="G29" s="16" t="s">
        <v>33</v>
      </c>
    </row>
    <row r="30" spans="1:7" x14ac:dyDescent="0.35">
      <c r="A30">
        <v>220</v>
      </c>
      <c r="B30" s="3">
        <v>11.45</v>
      </c>
      <c r="C30" s="12" t="s">
        <v>101</v>
      </c>
      <c r="D30" s="16" t="s">
        <v>14</v>
      </c>
      <c r="E30" s="16" t="s">
        <v>135</v>
      </c>
      <c r="F30" s="16" t="s">
        <v>136</v>
      </c>
      <c r="G30" s="16" t="s">
        <v>137</v>
      </c>
    </row>
    <row r="31" spans="1:7" x14ac:dyDescent="0.35">
      <c r="A31">
        <v>221</v>
      </c>
      <c r="B31" s="3">
        <v>11.53</v>
      </c>
      <c r="C31" s="15" t="s">
        <v>141</v>
      </c>
      <c r="D31" s="16" t="s">
        <v>51</v>
      </c>
      <c r="E31" s="16" t="s">
        <v>142</v>
      </c>
      <c r="F31" s="16" t="s">
        <v>96</v>
      </c>
      <c r="G31" s="16" t="s">
        <v>97</v>
      </c>
    </row>
    <row r="32" spans="1:7" x14ac:dyDescent="0.35">
      <c r="A32">
        <v>222</v>
      </c>
      <c r="B32" s="3">
        <v>12.01</v>
      </c>
      <c r="C32" s="15" t="s">
        <v>141</v>
      </c>
      <c r="D32" s="16" t="s">
        <v>83</v>
      </c>
      <c r="E32" s="16" t="s">
        <v>146</v>
      </c>
      <c r="F32" s="16" t="s">
        <v>147</v>
      </c>
      <c r="G32" s="16" t="s">
        <v>148</v>
      </c>
    </row>
    <row r="33" spans="1:7" x14ac:dyDescent="0.35">
      <c r="A33">
        <v>223</v>
      </c>
      <c r="B33" s="3">
        <v>12.09</v>
      </c>
      <c r="C33" s="15" t="s">
        <v>141</v>
      </c>
      <c r="D33" s="16" t="s">
        <v>73</v>
      </c>
      <c r="E33" s="16" t="s">
        <v>74</v>
      </c>
      <c r="F33" s="16" t="s">
        <v>75</v>
      </c>
      <c r="G33" s="16" t="s">
        <v>76</v>
      </c>
    </row>
    <row r="34" spans="1:7" x14ac:dyDescent="0.35">
      <c r="A34">
        <v>224</v>
      </c>
      <c r="B34" s="3">
        <v>12.17</v>
      </c>
      <c r="C34" s="15" t="s">
        <v>141</v>
      </c>
      <c r="D34" s="16" t="s">
        <v>83</v>
      </c>
      <c r="E34" s="16" t="s">
        <v>152</v>
      </c>
      <c r="F34" s="16" t="s">
        <v>153</v>
      </c>
      <c r="G34" s="16" t="s">
        <v>154</v>
      </c>
    </row>
    <row r="35" spans="1:7" x14ac:dyDescent="0.35">
      <c r="A35">
        <v>225</v>
      </c>
      <c r="B35" s="3">
        <v>12.25</v>
      </c>
      <c r="C35" s="15" t="s">
        <v>141</v>
      </c>
      <c r="D35" s="16" t="s">
        <v>51</v>
      </c>
      <c r="E35" s="16" t="s">
        <v>158</v>
      </c>
      <c r="F35" s="16" t="s">
        <v>159</v>
      </c>
      <c r="G35" s="16" t="s">
        <v>160</v>
      </c>
    </row>
    <row r="36" spans="1:7" x14ac:dyDescent="0.35">
      <c r="B36" s="113" t="s">
        <v>55</v>
      </c>
      <c r="C36" s="114"/>
      <c r="D36" s="114"/>
      <c r="E36" s="114"/>
      <c r="F36" s="114"/>
      <c r="G36" s="115"/>
    </row>
    <row r="37" spans="1:7" x14ac:dyDescent="0.35">
      <c r="A37">
        <v>226</v>
      </c>
      <c r="B37" s="3">
        <v>12.45</v>
      </c>
      <c r="C37" s="15" t="s">
        <v>141</v>
      </c>
      <c r="D37" s="16" t="s">
        <v>83</v>
      </c>
      <c r="E37" s="16" t="s">
        <v>111</v>
      </c>
      <c r="F37" s="16" t="s">
        <v>112</v>
      </c>
      <c r="G37" s="16" t="s">
        <v>113</v>
      </c>
    </row>
    <row r="38" spans="1:7" x14ac:dyDescent="0.35">
      <c r="A38">
        <v>227</v>
      </c>
      <c r="B38" s="3">
        <v>12.53</v>
      </c>
      <c r="C38" s="15" t="s">
        <v>141</v>
      </c>
      <c r="D38" s="16" t="s">
        <v>123</v>
      </c>
      <c r="E38" s="16" t="s">
        <v>77</v>
      </c>
      <c r="F38" s="16" t="s">
        <v>150</v>
      </c>
      <c r="G38" s="16" t="s">
        <v>151</v>
      </c>
    </row>
    <row r="39" spans="1:7" x14ac:dyDescent="0.35">
      <c r="A39">
        <v>228</v>
      </c>
      <c r="B39" s="3">
        <v>13</v>
      </c>
      <c r="C39" s="15" t="s">
        <v>141</v>
      </c>
      <c r="D39" s="16" t="s">
        <v>161</v>
      </c>
      <c r="E39" s="16" t="s">
        <v>18</v>
      </c>
      <c r="F39" s="16" t="s">
        <v>230</v>
      </c>
      <c r="G39" s="16" t="s">
        <v>231</v>
      </c>
    </row>
    <row r="40" spans="1:7" x14ac:dyDescent="0.35">
      <c r="A40">
        <v>229</v>
      </c>
      <c r="B40" s="8">
        <v>13.07</v>
      </c>
      <c r="C40" s="13" t="s">
        <v>173</v>
      </c>
      <c r="D40" s="16" t="s">
        <v>5</v>
      </c>
      <c r="E40" s="16" t="s">
        <v>108</v>
      </c>
      <c r="F40" s="16" t="s">
        <v>109</v>
      </c>
      <c r="G40" s="16" t="s">
        <v>110</v>
      </c>
    </row>
    <row r="41" spans="1:7" x14ac:dyDescent="0.35">
      <c r="A41">
        <v>230</v>
      </c>
      <c r="B41" s="3">
        <v>13.14</v>
      </c>
      <c r="C41" s="13" t="s">
        <v>173</v>
      </c>
      <c r="D41" s="16" t="s">
        <v>73</v>
      </c>
      <c r="E41" s="16" t="s">
        <v>158</v>
      </c>
      <c r="F41" s="16" t="s">
        <v>174</v>
      </c>
      <c r="G41" s="16" t="s">
        <v>175</v>
      </c>
    </row>
    <row r="42" spans="1:7" x14ac:dyDescent="0.35">
      <c r="A42">
        <v>231</v>
      </c>
      <c r="B42" s="8">
        <v>13.21</v>
      </c>
      <c r="C42" s="13" t="s">
        <v>173</v>
      </c>
      <c r="D42" s="16" t="s">
        <v>5</v>
      </c>
      <c r="E42" s="16" t="s">
        <v>146</v>
      </c>
      <c r="F42" s="16" t="s">
        <v>167</v>
      </c>
      <c r="G42" s="16" t="s">
        <v>168</v>
      </c>
    </row>
    <row r="43" spans="1:7" x14ac:dyDescent="0.35">
      <c r="A43">
        <v>232</v>
      </c>
      <c r="B43" s="3">
        <v>13.28</v>
      </c>
      <c r="C43" s="13" t="s">
        <v>173</v>
      </c>
      <c r="D43" s="16" t="s">
        <v>73</v>
      </c>
      <c r="E43" s="16" t="s">
        <v>80</v>
      </c>
      <c r="F43" s="16" t="s">
        <v>81</v>
      </c>
      <c r="G43" s="16" t="s">
        <v>82</v>
      </c>
    </row>
    <row r="44" spans="1:7" x14ac:dyDescent="0.35">
      <c r="A44">
        <v>233</v>
      </c>
      <c r="B44" s="8">
        <v>13.35</v>
      </c>
      <c r="C44" s="13" t="s">
        <v>173</v>
      </c>
      <c r="D44" s="16" t="s">
        <v>37</v>
      </c>
      <c r="E44" s="16" t="s">
        <v>138</v>
      </c>
      <c r="F44" s="16" t="s">
        <v>139</v>
      </c>
      <c r="G44" s="16" t="s">
        <v>140</v>
      </c>
    </row>
  </sheetData>
  <mergeCells count="15">
    <mergeCell ref="B36:G36"/>
    <mergeCell ref="E20:F20"/>
    <mergeCell ref="E1:F1"/>
    <mergeCell ref="B9:G9"/>
    <mergeCell ref="B10:B11"/>
    <mergeCell ref="C10:C11"/>
    <mergeCell ref="D10:D11"/>
    <mergeCell ref="B19:G19"/>
    <mergeCell ref="B18:G18"/>
    <mergeCell ref="B12:B13"/>
    <mergeCell ref="C12:C13"/>
    <mergeCell ref="D12:D13"/>
    <mergeCell ref="B14:B15"/>
    <mergeCell ref="C14:C15"/>
    <mergeCell ref="D14:D15"/>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view="pageBreakPreview" zoomScale="60" zoomScaleNormal="100" workbookViewId="0">
      <selection activeCell="J31" sqref="J31"/>
    </sheetView>
  </sheetViews>
  <sheetFormatPr defaultRowHeight="18" x14ac:dyDescent="0.35"/>
  <cols>
    <col min="1" max="1" width="5.6640625" customWidth="1"/>
    <col min="2" max="2" width="6.6640625" style="54" customWidth="1"/>
    <col min="3" max="3" width="14.5" customWidth="1"/>
    <col min="4" max="4" width="15.4140625" customWidth="1"/>
    <col min="5" max="5" width="14.5" customWidth="1"/>
    <col min="6" max="6" width="17.6640625" customWidth="1"/>
    <col min="7" max="7" width="29.33203125" customWidth="1"/>
  </cols>
  <sheetData>
    <row r="1" spans="1:7" x14ac:dyDescent="0.35">
      <c r="A1" s="35" t="s">
        <v>252</v>
      </c>
      <c r="B1" s="35" t="s">
        <v>0</v>
      </c>
      <c r="C1" s="2"/>
      <c r="D1" s="35" t="s">
        <v>1</v>
      </c>
      <c r="E1" s="108" t="s">
        <v>2</v>
      </c>
      <c r="F1" s="108"/>
      <c r="G1" s="35" t="s">
        <v>3</v>
      </c>
    </row>
    <row r="2" spans="1:7" x14ac:dyDescent="0.35">
      <c r="A2" s="4">
        <v>228</v>
      </c>
      <c r="B2" s="3">
        <v>13</v>
      </c>
      <c r="C2" s="53" t="s">
        <v>141</v>
      </c>
      <c r="D2" s="16" t="s">
        <v>161</v>
      </c>
      <c r="E2" s="16" t="s">
        <v>18</v>
      </c>
      <c r="F2" s="16" t="s">
        <v>230</v>
      </c>
      <c r="G2" s="16" t="s">
        <v>231</v>
      </c>
    </row>
    <row r="3" spans="1:7" x14ac:dyDescent="0.35">
      <c r="A3" s="4">
        <v>149</v>
      </c>
      <c r="B3" s="4">
        <v>15.28</v>
      </c>
      <c r="C3" s="47" t="s">
        <v>183</v>
      </c>
      <c r="D3" s="9" t="s">
        <v>63</v>
      </c>
      <c r="E3" s="9" t="s">
        <v>195</v>
      </c>
      <c r="F3" s="9" t="s">
        <v>196</v>
      </c>
      <c r="G3" s="9" t="s">
        <v>197</v>
      </c>
    </row>
    <row r="4" spans="1:7" x14ac:dyDescent="0.35">
      <c r="A4" s="4">
        <v>159</v>
      </c>
      <c r="B4" s="3">
        <v>16.579999999999998</v>
      </c>
      <c r="C4" s="49" t="s">
        <v>214</v>
      </c>
      <c r="D4" s="9" t="s">
        <v>63</v>
      </c>
      <c r="E4" s="9" t="s">
        <v>195</v>
      </c>
      <c r="F4" s="9" t="s">
        <v>196</v>
      </c>
      <c r="G4" s="9" t="s">
        <v>197</v>
      </c>
    </row>
    <row r="5" spans="1:7" x14ac:dyDescent="0.35">
      <c r="A5" s="4">
        <v>146</v>
      </c>
      <c r="B5" s="4">
        <v>15.12</v>
      </c>
      <c r="C5" s="47" t="s">
        <v>183</v>
      </c>
      <c r="D5" s="9" t="s">
        <v>5</v>
      </c>
      <c r="E5" s="9" t="s">
        <v>189</v>
      </c>
      <c r="F5" s="9" t="s">
        <v>190</v>
      </c>
      <c r="G5" s="9" t="s">
        <v>191</v>
      </c>
    </row>
    <row r="6" spans="1:7" x14ac:dyDescent="0.35">
      <c r="A6" s="4">
        <v>222</v>
      </c>
      <c r="B6" s="3">
        <v>12.01</v>
      </c>
      <c r="C6" s="53" t="s">
        <v>141</v>
      </c>
      <c r="D6" s="16" t="s">
        <v>83</v>
      </c>
      <c r="E6" s="16" t="s">
        <v>146</v>
      </c>
      <c r="F6" s="16" t="s">
        <v>147</v>
      </c>
      <c r="G6" s="16" t="s">
        <v>148</v>
      </c>
    </row>
    <row r="7" spans="1:7" x14ac:dyDescent="0.35">
      <c r="A7" s="4">
        <v>116</v>
      </c>
      <c r="B7" s="4">
        <v>10.32</v>
      </c>
      <c r="C7" s="46" t="s">
        <v>34</v>
      </c>
      <c r="D7" s="4" t="s">
        <v>5</v>
      </c>
      <c r="E7" s="7" t="s">
        <v>227</v>
      </c>
      <c r="F7" s="7" t="s">
        <v>228</v>
      </c>
      <c r="G7" s="7" t="s">
        <v>229</v>
      </c>
    </row>
    <row r="8" spans="1:7" x14ac:dyDescent="0.35">
      <c r="A8" s="4">
        <v>122</v>
      </c>
      <c r="B8" s="4">
        <v>11.32</v>
      </c>
      <c r="C8" s="48" t="s">
        <v>100</v>
      </c>
      <c r="D8" s="4" t="s">
        <v>117</v>
      </c>
      <c r="E8" s="4" t="s">
        <v>105</v>
      </c>
      <c r="F8" s="4" t="s">
        <v>118</v>
      </c>
      <c r="G8" s="4" t="s">
        <v>119</v>
      </c>
    </row>
    <row r="9" spans="1:7" x14ac:dyDescent="0.35">
      <c r="A9" s="4">
        <v>131</v>
      </c>
      <c r="B9" s="4">
        <v>12.44</v>
      </c>
      <c r="C9" s="48" t="s">
        <v>100</v>
      </c>
      <c r="D9" s="4" t="s">
        <v>117</v>
      </c>
      <c r="E9" s="4" t="s">
        <v>36</v>
      </c>
      <c r="F9" s="4" t="s">
        <v>118</v>
      </c>
      <c r="G9" s="4" t="s">
        <v>122</v>
      </c>
    </row>
    <row r="10" spans="1:7" x14ac:dyDescent="0.35">
      <c r="A10" s="4">
        <v>232</v>
      </c>
      <c r="B10" s="3">
        <v>13.28</v>
      </c>
      <c r="C10" s="51" t="s">
        <v>173</v>
      </c>
      <c r="D10" s="16" t="s">
        <v>73</v>
      </c>
      <c r="E10" s="16" t="s">
        <v>80</v>
      </c>
      <c r="F10" s="16" t="s">
        <v>81</v>
      </c>
      <c r="G10" s="16" t="s">
        <v>82</v>
      </c>
    </row>
    <row r="11" spans="1:7" x14ac:dyDescent="0.35">
      <c r="A11" s="4">
        <v>205</v>
      </c>
      <c r="B11" s="4">
        <v>9.26</v>
      </c>
      <c r="C11" s="52" t="s">
        <v>4</v>
      </c>
      <c r="D11" s="7" t="s">
        <v>37</v>
      </c>
      <c r="E11" s="7" t="s">
        <v>38</v>
      </c>
      <c r="F11" s="7" t="s">
        <v>39</v>
      </c>
      <c r="G11" s="7" t="s">
        <v>40</v>
      </c>
    </row>
    <row r="12" spans="1:7" x14ac:dyDescent="0.35">
      <c r="A12" s="4">
        <v>215</v>
      </c>
      <c r="B12" s="3">
        <v>11.08</v>
      </c>
      <c r="C12" s="52" t="s">
        <v>101</v>
      </c>
      <c r="D12" s="16" t="s">
        <v>37</v>
      </c>
      <c r="E12" s="16" t="s">
        <v>38</v>
      </c>
      <c r="F12" s="16" t="s">
        <v>39</v>
      </c>
      <c r="G12" s="16" t="s">
        <v>40</v>
      </c>
    </row>
    <row r="13" spans="1:7" x14ac:dyDescent="0.35">
      <c r="A13" s="4">
        <v>217</v>
      </c>
      <c r="B13" s="3">
        <v>11.23</v>
      </c>
      <c r="C13" s="52" t="s">
        <v>101</v>
      </c>
      <c r="D13" s="16" t="s">
        <v>123</v>
      </c>
      <c r="E13" s="16" t="s">
        <v>124</v>
      </c>
      <c r="F13" s="16" t="s">
        <v>125</v>
      </c>
      <c r="G13" s="16" t="s">
        <v>126</v>
      </c>
    </row>
    <row r="14" spans="1:7" x14ac:dyDescent="0.35">
      <c r="A14" s="4">
        <v>147</v>
      </c>
      <c r="B14" s="4" t="s">
        <v>236</v>
      </c>
      <c r="C14" s="47" t="s">
        <v>183</v>
      </c>
      <c r="D14" s="26" t="s">
        <v>83</v>
      </c>
      <c r="E14" s="26" t="s">
        <v>152</v>
      </c>
      <c r="F14" s="26" t="s">
        <v>153</v>
      </c>
      <c r="G14" s="26" t="s">
        <v>235</v>
      </c>
    </row>
    <row r="15" spans="1:7" x14ac:dyDescent="0.35">
      <c r="A15" s="4">
        <v>126</v>
      </c>
      <c r="B15" s="4">
        <v>12.04</v>
      </c>
      <c r="C15" s="48" t="s">
        <v>100</v>
      </c>
      <c r="D15" s="22" t="s">
        <v>26</v>
      </c>
      <c r="E15" s="4" t="s">
        <v>129</v>
      </c>
      <c r="F15" s="4" t="s">
        <v>130</v>
      </c>
      <c r="G15" s="4" t="s">
        <v>131</v>
      </c>
    </row>
    <row r="16" spans="1:7" x14ac:dyDescent="0.35">
      <c r="A16" s="4">
        <v>127</v>
      </c>
      <c r="B16" s="4">
        <v>12.12</v>
      </c>
      <c r="C16" s="48" t="s">
        <v>100</v>
      </c>
      <c r="D16" s="4" t="s">
        <v>123</v>
      </c>
      <c r="E16" s="4" t="s">
        <v>132</v>
      </c>
      <c r="F16" s="4" t="s">
        <v>133</v>
      </c>
      <c r="G16" s="4" t="s">
        <v>134</v>
      </c>
    </row>
    <row r="17" spans="1:7" x14ac:dyDescent="0.35">
      <c r="A17" s="4">
        <v>106</v>
      </c>
      <c r="B17" s="4">
        <v>9.1199999999999992</v>
      </c>
      <c r="C17" s="46" t="s">
        <v>34</v>
      </c>
      <c r="D17" s="4" t="s">
        <v>10</v>
      </c>
      <c r="E17" s="4" t="s">
        <v>31</v>
      </c>
      <c r="F17" s="4" t="s">
        <v>46</v>
      </c>
      <c r="G17" s="4" t="s">
        <v>47</v>
      </c>
    </row>
    <row r="18" spans="1:7" x14ac:dyDescent="0.35">
      <c r="A18" s="4">
        <v>148</v>
      </c>
      <c r="B18" s="3">
        <v>15.2</v>
      </c>
      <c r="C18" s="47" t="s">
        <v>183</v>
      </c>
      <c r="D18" s="9" t="s">
        <v>26</v>
      </c>
      <c r="E18" s="9" t="s">
        <v>192</v>
      </c>
      <c r="F18" s="9" t="s">
        <v>193</v>
      </c>
      <c r="G18" s="9" t="s">
        <v>194</v>
      </c>
    </row>
    <row r="19" spans="1:7" x14ac:dyDescent="0.35">
      <c r="A19" s="4">
        <v>103</v>
      </c>
      <c r="B19" s="4">
        <v>8.4600000000000009</v>
      </c>
      <c r="C19" s="45" t="s">
        <v>25</v>
      </c>
      <c r="D19" s="4" t="s">
        <v>26</v>
      </c>
      <c r="E19" s="4" t="s">
        <v>27</v>
      </c>
      <c r="F19" s="4" t="s">
        <v>28</v>
      </c>
      <c r="G19" s="4" t="s">
        <v>29</v>
      </c>
    </row>
    <row r="20" spans="1:7" x14ac:dyDescent="0.35">
      <c r="A20" s="4">
        <v>150</v>
      </c>
      <c r="B20" s="4">
        <v>15.36</v>
      </c>
      <c r="C20" s="47" t="s">
        <v>183</v>
      </c>
      <c r="D20" s="9" t="s">
        <v>26</v>
      </c>
      <c r="E20" s="9" t="s">
        <v>77</v>
      </c>
      <c r="F20" s="9" t="s">
        <v>120</v>
      </c>
      <c r="G20" s="9" t="s">
        <v>198</v>
      </c>
    </row>
    <row r="21" spans="1:7" x14ac:dyDescent="0.35">
      <c r="A21" s="4">
        <v>151</v>
      </c>
      <c r="B21" s="4">
        <v>15.44</v>
      </c>
      <c r="C21" s="47" t="s">
        <v>183</v>
      </c>
      <c r="D21" s="9" t="s">
        <v>51</v>
      </c>
      <c r="E21" s="9" t="s">
        <v>124</v>
      </c>
      <c r="F21" s="9" t="s">
        <v>199</v>
      </c>
      <c r="G21" s="9" t="s">
        <v>200</v>
      </c>
    </row>
    <row r="22" spans="1:7" x14ac:dyDescent="0.35">
      <c r="A22" s="4">
        <v>163</v>
      </c>
      <c r="B22" s="3">
        <v>17.36</v>
      </c>
      <c r="C22" s="10" t="s">
        <v>218</v>
      </c>
      <c r="D22" s="9" t="s">
        <v>51</v>
      </c>
      <c r="E22" s="9" t="s">
        <v>124</v>
      </c>
      <c r="F22" s="9" t="s">
        <v>199</v>
      </c>
      <c r="G22" s="9" t="s">
        <v>200</v>
      </c>
    </row>
    <row r="23" spans="1:7" x14ac:dyDescent="0.35">
      <c r="A23" s="4">
        <v>120</v>
      </c>
      <c r="B23" s="4">
        <v>11.16</v>
      </c>
      <c r="C23" s="48" t="s">
        <v>100</v>
      </c>
      <c r="D23" s="4" t="s">
        <v>5</v>
      </c>
      <c r="E23" s="4" t="s">
        <v>108</v>
      </c>
      <c r="F23" s="4" t="s">
        <v>109</v>
      </c>
      <c r="G23" s="4" t="s">
        <v>110</v>
      </c>
    </row>
    <row r="24" spans="1:7" x14ac:dyDescent="0.35">
      <c r="A24" s="4">
        <v>229</v>
      </c>
      <c r="B24" s="8">
        <v>13.07</v>
      </c>
      <c r="C24" s="51" t="s">
        <v>173</v>
      </c>
      <c r="D24" s="16" t="s">
        <v>5</v>
      </c>
      <c r="E24" s="16" t="s">
        <v>108</v>
      </c>
      <c r="F24" s="16" t="s">
        <v>109</v>
      </c>
      <c r="G24" s="16" t="s">
        <v>110</v>
      </c>
    </row>
    <row r="25" spans="1:7" x14ac:dyDescent="0.35">
      <c r="A25" s="4">
        <v>114</v>
      </c>
      <c r="B25" s="4">
        <v>10.16</v>
      </c>
      <c r="C25" s="46" t="s">
        <v>34</v>
      </c>
      <c r="D25" s="7" t="s">
        <v>51</v>
      </c>
      <c r="E25" s="4" t="s">
        <v>52</v>
      </c>
      <c r="F25" s="4" t="s">
        <v>53</v>
      </c>
      <c r="G25" s="4" t="s">
        <v>54</v>
      </c>
    </row>
    <row r="26" spans="1:7" x14ac:dyDescent="0.35">
      <c r="A26" s="4">
        <v>218</v>
      </c>
      <c r="B26" s="3">
        <v>11.3</v>
      </c>
      <c r="C26" s="52" t="s">
        <v>101</v>
      </c>
      <c r="D26" s="16" t="s">
        <v>51</v>
      </c>
      <c r="E26" s="16" t="s">
        <v>52</v>
      </c>
      <c r="F26" s="16" t="s">
        <v>53</v>
      </c>
      <c r="G26" s="16" t="s">
        <v>54</v>
      </c>
    </row>
    <row r="27" spans="1:7" x14ac:dyDescent="0.35">
      <c r="A27" s="4">
        <v>154</v>
      </c>
      <c r="B27" s="3">
        <v>16.18</v>
      </c>
      <c r="C27" s="47" t="s">
        <v>183</v>
      </c>
      <c r="D27" s="9" t="s">
        <v>26</v>
      </c>
      <c r="E27" s="9" t="s">
        <v>207</v>
      </c>
      <c r="F27" s="9" t="s">
        <v>208</v>
      </c>
      <c r="G27" s="9" t="s">
        <v>209</v>
      </c>
    </row>
    <row r="28" spans="1:7" x14ac:dyDescent="0.35">
      <c r="A28" s="4">
        <v>160</v>
      </c>
      <c r="B28" s="3">
        <v>17.059999999999999</v>
      </c>
      <c r="C28" s="49" t="s">
        <v>214</v>
      </c>
      <c r="D28" s="9" t="s">
        <v>26</v>
      </c>
      <c r="E28" s="9" t="s">
        <v>207</v>
      </c>
      <c r="F28" s="9" t="s">
        <v>208</v>
      </c>
      <c r="G28" s="9" t="s">
        <v>209</v>
      </c>
    </row>
    <row r="29" spans="1:7" x14ac:dyDescent="0.35">
      <c r="A29" s="4">
        <v>135</v>
      </c>
      <c r="B29" s="4">
        <v>13.16</v>
      </c>
      <c r="C29" s="48" t="s">
        <v>100</v>
      </c>
      <c r="D29" s="4" t="s">
        <v>26</v>
      </c>
      <c r="E29" s="4" t="s">
        <v>105</v>
      </c>
      <c r="F29" s="4" t="s">
        <v>106</v>
      </c>
      <c r="G29" s="4" t="s">
        <v>107</v>
      </c>
    </row>
    <row r="30" spans="1:7" x14ac:dyDescent="0.35">
      <c r="A30" s="4">
        <v>142</v>
      </c>
      <c r="B30" s="3">
        <v>14.4</v>
      </c>
      <c r="C30" s="47" t="s">
        <v>183</v>
      </c>
      <c r="D30" s="9" t="s">
        <v>26</v>
      </c>
      <c r="E30" s="9" t="s">
        <v>105</v>
      </c>
      <c r="F30" s="9" t="s">
        <v>106</v>
      </c>
      <c r="G30" s="9" t="s">
        <v>107</v>
      </c>
    </row>
    <row r="31" spans="1:7" x14ac:dyDescent="0.35">
      <c r="A31" s="4">
        <v>214</v>
      </c>
      <c r="B31" s="3">
        <v>11</v>
      </c>
      <c r="C31" s="52" t="s">
        <v>101</v>
      </c>
      <c r="D31" s="16" t="s">
        <v>5</v>
      </c>
      <c r="E31" s="16" t="s">
        <v>114</v>
      </c>
      <c r="F31" s="16" t="s">
        <v>115</v>
      </c>
      <c r="G31" s="16" t="s">
        <v>116</v>
      </c>
    </row>
    <row r="32" spans="1:7" x14ac:dyDescent="0.35">
      <c r="A32" s="4">
        <v>112</v>
      </c>
      <c r="B32" s="3">
        <v>10</v>
      </c>
      <c r="C32" s="46" t="s">
        <v>34</v>
      </c>
      <c r="D32" s="4" t="s">
        <v>5</v>
      </c>
      <c r="E32" s="7" t="s">
        <v>6</v>
      </c>
      <c r="F32" s="7" t="s">
        <v>7</v>
      </c>
      <c r="G32" s="7" t="s">
        <v>8</v>
      </c>
    </row>
    <row r="33" spans="1:7" x14ac:dyDescent="0.35">
      <c r="A33" s="4">
        <v>201</v>
      </c>
      <c r="B33" s="3">
        <v>9</v>
      </c>
      <c r="C33" s="52" t="s">
        <v>4</v>
      </c>
      <c r="D33" s="7" t="s">
        <v>5</v>
      </c>
      <c r="E33" s="7" t="s">
        <v>6</v>
      </c>
      <c r="F33" s="7" t="s">
        <v>7</v>
      </c>
      <c r="G33" s="7" t="s">
        <v>8</v>
      </c>
    </row>
    <row r="34" spans="1:7" x14ac:dyDescent="0.35">
      <c r="A34" s="4">
        <v>153</v>
      </c>
      <c r="B34" s="3">
        <v>16.100000000000001</v>
      </c>
      <c r="C34" s="47" t="s">
        <v>183</v>
      </c>
      <c r="D34" s="9" t="s">
        <v>30</v>
      </c>
      <c r="E34" s="9" t="s">
        <v>204</v>
      </c>
      <c r="F34" s="9" t="s">
        <v>205</v>
      </c>
      <c r="G34" s="9" t="s">
        <v>206</v>
      </c>
    </row>
    <row r="35" spans="1:7" x14ac:dyDescent="0.35">
      <c r="A35" s="4">
        <v>158</v>
      </c>
      <c r="B35" s="3">
        <v>16.5</v>
      </c>
      <c r="C35" s="49" t="s">
        <v>214</v>
      </c>
      <c r="D35" s="9" t="s">
        <v>30</v>
      </c>
      <c r="E35" s="9" t="s">
        <v>204</v>
      </c>
      <c r="F35" s="9" t="s">
        <v>205</v>
      </c>
      <c r="G35" s="9" t="s">
        <v>206</v>
      </c>
    </row>
    <row r="36" spans="1:7" x14ac:dyDescent="0.35">
      <c r="A36" s="4">
        <v>102</v>
      </c>
      <c r="B36" s="4">
        <v>8.3800000000000008</v>
      </c>
      <c r="C36" s="44" t="s">
        <v>9</v>
      </c>
      <c r="D36" s="4" t="s">
        <v>10</v>
      </c>
      <c r="E36" s="4" t="s">
        <v>18</v>
      </c>
      <c r="F36" s="4" t="s">
        <v>19</v>
      </c>
      <c r="G36" s="4" t="s">
        <v>20</v>
      </c>
    </row>
    <row r="37" spans="1:7" x14ac:dyDescent="0.35">
      <c r="A37" s="4">
        <v>109</v>
      </c>
      <c r="B37" s="22">
        <v>9.36</v>
      </c>
      <c r="C37" s="46" t="s">
        <v>34</v>
      </c>
      <c r="D37" s="4" t="s">
        <v>63</v>
      </c>
      <c r="E37" s="4" t="s">
        <v>64</v>
      </c>
      <c r="F37" s="4" t="s">
        <v>65</v>
      </c>
      <c r="G37" s="4" t="s">
        <v>66</v>
      </c>
    </row>
    <row r="38" spans="1:7" x14ac:dyDescent="0.35">
      <c r="A38" s="4">
        <v>129</v>
      </c>
      <c r="B38" s="4">
        <v>12.28</v>
      </c>
      <c r="C38" s="48" t="s">
        <v>100</v>
      </c>
      <c r="D38" s="4" t="s">
        <v>63</v>
      </c>
      <c r="E38" s="4" t="s">
        <v>143</v>
      </c>
      <c r="F38" s="4" t="s">
        <v>144</v>
      </c>
      <c r="G38" s="4" t="s">
        <v>145</v>
      </c>
    </row>
    <row r="39" spans="1:7" x14ac:dyDescent="0.35">
      <c r="A39" s="4">
        <v>206</v>
      </c>
      <c r="B39" s="4">
        <v>9.33</v>
      </c>
      <c r="C39" s="52" t="s">
        <v>4</v>
      </c>
      <c r="D39" s="7" t="s">
        <v>37</v>
      </c>
      <c r="E39" s="7" t="s">
        <v>43</v>
      </c>
      <c r="F39" s="7" t="s">
        <v>44</v>
      </c>
      <c r="G39" s="7" t="s">
        <v>45</v>
      </c>
    </row>
    <row r="40" spans="1:7" x14ac:dyDescent="0.35">
      <c r="A40" s="4">
        <v>216</v>
      </c>
      <c r="B40" s="3">
        <v>11.15</v>
      </c>
      <c r="C40" s="52" t="s">
        <v>101</v>
      </c>
      <c r="D40" s="16" t="s">
        <v>37</v>
      </c>
      <c r="E40" s="16" t="s">
        <v>43</v>
      </c>
      <c r="F40" s="16" t="s">
        <v>44</v>
      </c>
      <c r="G40" s="16" t="s">
        <v>45</v>
      </c>
    </row>
    <row r="41" spans="1:7" x14ac:dyDescent="0.35">
      <c r="A41" s="4">
        <v>108</v>
      </c>
      <c r="B41" s="4">
        <v>9.2799999999999994</v>
      </c>
      <c r="C41" s="46" t="s">
        <v>34</v>
      </c>
      <c r="D41" s="4" t="s">
        <v>30</v>
      </c>
      <c r="E41" s="4" t="s">
        <v>56</v>
      </c>
      <c r="F41" s="4" t="s">
        <v>57</v>
      </c>
      <c r="G41" s="4" t="s">
        <v>58</v>
      </c>
    </row>
    <row r="42" spans="1:7" x14ac:dyDescent="0.35">
      <c r="A42" s="4">
        <v>223</v>
      </c>
      <c r="B42" s="3">
        <v>12.09</v>
      </c>
      <c r="C42" s="53" t="s">
        <v>141</v>
      </c>
      <c r="D42" s="16" t="s">
        <v>73</v>
      </c>
      <c r="E42" s="16" t="s">
        <v>74</v>
      </c>
      <c r="F42" s="16" t="s">
        <v>75</v>
      </c>
      <c r="G42" s="16" t="s">
        <v>76</v>
      </c>
    </row>
    <row r="43" spans="1:7" x14ac:dyDescent="0.35">
      <c r="A43" s="4">
        <v>123</v>
      </c>
      <c r="B43" s="3">
        <v>11.4</v>
      </c>
      <c r="C43" s="48" t="s">
        <v>100</v>
      </c>
      <c r="D43" s="4" t="s">
        <v>26</v>
      </c>
      <c r="E43" s="4" t="s">
        <v>77</v>
      </c>
      <c r="F43" s="4" t="s">
        <v>120</v>
      </c>
      <c r="G43" s="4" t="s">
        <v>246</v>
      </c>
    </row>
    <row r="44" spans="1:7" x14ac:dyDescent="0.35">
      <c r="A44" s="4">
        <v>162</v>
      </c>
      <c r="B44" s="3">
        <v>17.260000000000002</v>
      </c>
      <c r="C44" s="49" t="s">
        <v>214</v>
      </c>
      <c r="D44" s="9" t="s">
        <v>169</v>
      </c>
      <c r="E44" s="9" t="s">
        <v>87</v>
      </c>
      <c r="F44" s="9" t="s">
        <v>216</v>
      </c>
      <c r="G44" s="9" t="s">
        <v>217</v>
      </c>
    </row>
    <row r="45" spans="1:7" x14ac:dyDescent="0.35">
      <c r="A45" s="4">
        <v>167</v>
      </c>
      <c r="B45" s="3">
        <v>18.12</v>
      </c>
      <c r="C45" s="10" t="s">
        <v>218</v>
      </c>
      <c r="D45" s="9" t="s">
        <v>169</v>
      </c>
      <c r="E45" s="9" t="s">
        <v>87</v>
      </c>
      <c r="F45" s="9" t="s">
        <v>216</v>
      </c>
      <c r="G45" s="9" t="s">
        <v>217</v>
      </c>
    </row>
    <row r="46" spans="1:7" x14ac:dyDescent="0.35">
      <c r="A46" s="4">
        <v>136</v>
      </c>
      <c r="B46" s="7">
        <v>13.24</v>
      </c>
      <c r="C46" s="48" t="s">
        <v>100</v>
      </c>
      <c r="D46" s="4" t="s">
        <v>169</v>
      </c>
      <c r="E46" s="4" t="s">
        <v>170</v>
      </c>
      <c r="F46" s="4" t="s">
        <v>171</v>
      </c>
      <c r="G46" s="4" t="s">
        <v>172</v>
      </c>
    </row>
    <row r="47" spans="1:7" x14ac:dyDescent="0.35">
      <c r="A47" s="4">
        <v>144</v>
      </c>
      <c r="B47" s="4">
        <v>14.56</v>
      </c>
      <c r="C47" s="47" t="s">
        <v>183</v>
      </c>
      <c r="D47" s="9" t="s">
        <v>169</v>
      </c>
      <c r="E47" s="9" t="s">
        <v>170</v>
      </c>
      <c r="F47" s="9" t="s">
        <v>171</v>
      </c>
      <c r="G47" s="9" t="s">
        <v>172</v>
      </c>
    </row>
    <row r="48" spans="1:7" x14ac:dyDescent="0.35">
      <c r="A48" s="4">
        <v>117</v>
      </c>
      <c r="B48" s="55">
        <v>10.4</v>
      </c>
      <c r="C48" s="46" t="s">
        <v>34</v>
      </c>
      <c r="D48" s="9" t="s">
        <v>51</v>
      </c>
      <c r="E48" s="9" t="s">
        <v>158</v>
      </c>
      <c r="F48" s="9" t="s">
        <v>159</v>
      </c>
      <c r="G48" s="9" t="s">
        <v>187</v>
      </c>
    </row>
    <row r="49" spans="1:7" x14ac:dyDescent="0.35">
      <c r="A49" s="4">
        <v>225</v>
      </c>
      <c r="B49" s="3">
        <v>12.25</v>
      </c>
      <c r="C49" s="53" t="s">
        <v>141</v>
      </c>
      <c r="D49" s="16" t="s">
        <v>51</v>
      </c>
      <c r="E49" s="16" t="s">
        <v>158</v>
      </c>
      <c r="F49" s="16" t="s">
        <v>159</v>
      </c>
      <c r="G49" s="16" t="s">
        <v>160</v>
      </c>
    </row>
    <row r="50" spans="1:7" x14ac:dyDescent="0.35">
      <c r="A50" s="4">
        <v>220</v>
      </c>
      <c r="B50" s="3">
        <v>11.45</v>
      </c>
      <c r="C50" s="52" t="s">
        <v>101</v>
      </c>
      <c r="D50" s="16" t="s">
        <v>14</v>
      </c>
      <c r="E50" s="16" t="s">
        <v>135</v>
      </c>
      <c r="F50" s="16" t="s">
        <v>136</v>
      </c>
      <c r="G50" s="16" t="s">
        <v>137</v>
      </c>
    </row>
    <row r="51" spans="1:7" x14ac:dyDescent="0.35">
      <c r="A51" s="4">
        <v>211</v>
      </c>
      <c r="B51" s="3">
        <v>10.4</v>
      </c>
      <c r="C51" s="52" t="s">
        <v>101</v>
      </c>
      <c r="D51" s="16" t="s">
        <v>14</v>
      </c>
      <c r="E51" s="16" t="s">
        <v>102</v>
      </c>
      <c r="F51" s="16" t="s">
        <v>103</v>
      </c>
      <c r="G51" s="16" t="s">
        <v>104</v>
      </c>
    </row>
    <row r="52" spans="1:7" x14ac:dyDescent="0.35">
      <c r="A52" s="4">
        <v>137</v>
      </c>
      <c r="B52" s="3">
        <v>14</v>
      </c>
      <c r="C52" s="47" t="s">
        <v>183</v>
      </c>
      <c r="D52" s="4" t="s">
        <v>10</v>
      </c>
      <c r="E52" s="7" t="s">
        <v>87</v>
      </c>
      <c r="F52" s="7" t="s">
        <v>88</v>
      </c>
      <c r="G52" s="7" t="s">
        <v>89</v>
      </c>
    </row>
    <row r="53" spans="1:7" x14ac:dyDescent="0.35">
      <c r="A53" s="4">
        <v>168</v>
      </c>
      <c r="B53" s="3">
        <v>18.2</v>
      </c>
      <c r="C53" s="10" t="s">
        <v>222</v>
      </c>
      <c r="D53" s="9" t="s">
        <v>83</v>
      </c>
      <c r="E53" s="9" t="s">
        <v>223</v>
      </c>
      <c r="F53" s="9" t="s">
        <v>224</v>
      </c>
      <c r="G53" s="9" t="s">
        <v>225</v>
      </c>
    </row>
    <row r="54" spans="1:7" x14ac:dyDescent="0.35">
      <c r="A54" s="4">
        <v>157</v>
      </c>
      <c r="B54" s="3">
        <v>16.420000000000002</v>
      </c>
      <c r="C54" s="49" t="s">
        <v>214</v>
      </c>
      <c r="D54" s="9" t="s">
        <v>26</v>
      </c>
      <c r="E54" s="9" t="s">
        <v>60</v>
      </c>
      <c r="F54" s="9" t="s">
        <v>61</v>
      </c>
      <c r="G54" s="9" t="s">
        <v>215</v>
      </c>
    </row>
    <row r="55" spans="1:7" x14ac:dyDescent="0.35">
      <c r="A55" s="4">
        <v>113</v>
      </c>
      <c r="B55" s="4">
        <v>10.08</v>
      </c>
      <c r="C55" s="46" t="s">
        <v>34</v>
      </c>
      <c r="D55" s="4" t="s">
        <v>51</v>
      </c>
      <c r="E55" s="7" t="s">
        <v>95</v>
      </c>
      <c r="F55" s="7" t="s">
        <v>96</v>
      </c>
      <c r="G55" s="7" t="s">
        <v>97</v>
      </c>
    </row>
    <row r="56" spans="1:7" x14ac:dyDescent="0.35">
      <c r="A56" s="4">
        <v>221</v>
      </c>
      <c r="B56" s="3">
        <v>11.53</v>
      </c>
      <c r="C56" s="53" t="s">
        <v>141</v>
      </c>
      <c r="D56" s="16" t="s">
        <v>51</v>
      </c>
      <c r="E56" s="16" t="s">
        <v>142</v>
      </c>
      <c r="F56" s="16" t="s">
        <v>96</v>
      </c>
      <c r="G56" s="16" t="s">
        <v>97</v>
      </c>
    </row>
    <row r="57" spans="1:7" x14ac:dyDescent="0.35">
      <c r="A57" s="4">
        <v>111</v>
      </c>
      <c r="B57" s="4">
        <v>9.52</v>
      </c>
      <c r="C57" s="46" t="s">
        <v>34</v>
      </c>
      <c r="D57" s="4" t="s">
        <v>10</v>
      </c>
      <c r="E57" s="4" t="s">
        <v>77</v>
      </c>
      <c r="F57" s="4" t="s">
        <v>78</v>
      </c>
      <c r="G57" s="4" t="s">
        <v>79</v>
      </c>
    </row>
    <row r="58" spans="1:7" x14ac:dyDescent="0.35">
      <c r="A58" s="4">
        <v>121</v>
      </c>
      <c r="B58" s="4">
        <v>11.24</v>
      </c>
      <c r="C58" s="48" t="s">
        <v>100</v>
      </c>
      <c r="D58" s="4" t="s">
        <v>83</v>
      </c>
      <c r="E58" s="4" t="s">
        <v>111</v>
      </c>
      <c r="F58" s="4" t="s">
        <v>112</v>
      </c>
      <c r="G58" s="4" t="s">
        <v>113</v>
      </c>
    </row>
    <row r="59" spans="1:7" x14ac:dyDescent="0.35">
      <c r="A59" s="4">
        <v>226</v>
      </c>
      <c r="B59" s="3">
        <v>12.45</v>
      </c>
      <c r="C59" s="53" t="s">
        <v>141</v>
      </c>
      <c r="D59" s="16" t="s">
        <v>83</v>
      </c>
      <c r="E59" s="16" t="s">
        <v>111</v>
      </c>
      <c r="F59" s="16" t="s">
        <v>112</v>
      </c>
      <c r="G59" s="16" t="s">
        <v>113</v>
      </c>
    </row>
    <row r="60" spans="1:7" x14ac:dyDescent="0.35">
      <c r="A60" s="4">
        <v>203</v>
      </c>
      <c r="B60" s="4">
        <v>9.1300000000000008</v>
      </c>
      <c r="C60" s="52" t="s">
        <v>4</v>
      </c>
      <c r="D60" s="7" t="s">
        <v>21</v>
      </c>
      <c r="E60" s="7" t="s">
        <v>22</v>
      </c>
      <c r="F60" s="7" t="s">
        <v>23</v>
      </c>
      <c r="G60" s="7" t="s">
        <v>24</v>
      </c>
    </row>
    <row r="61" spans="1:7" x14ac:dyDescent="0.35">
      <c r="A61" s="4">
        <v>212</v>
      </c>
      <c r="B61" s="3">
        <v>10.47</v>
      </c>
      <c r="C61" s="52" t="s">
        <v>101</v>
      </c>
      <c r="D61" s="16" t="s">
        <v>21</v>
      </c>
      <c r="E61" s="16" t="s">
        <v>22</v>
      </c>
      <c r="F61" s="16" t="s">
        <v>23</v>
      </c>
      <c r="G61" s="16" t="s">
        <v>24</v>
      </c>
    </row>
    <row r="62" spans="1:7" x14ac:dyDescent="0.35">
      <c r="A62" s="4">
        <v>118</v>
      </c>
      <c r="B62" s="3">
        <v>11</v>
      </c>
      <c r="C62" s="48" t="s">
        <v>100</v>
      </c>
      <c r="D62" s="4" t="s">
        <v>5</v>
      </c>
      <c r="E62" s="4" t="s">
        <v>15</v>
      </c>
      <c r="F62" s="4" t="s">
        <v>49</v>
      </c>
      <c r="G62" s="4" t="s">
        <v>50</v>
      </c>
    </row>
    <row r="63" spans="1:7" x14ac:dyDescent="0.35">
      <c r="A63" s="4">
        <v>207</v>
      </c>
      <c r="B63" s="4">
        <v>9.39</v>
      </c>
      <c r="C63" s="50" t="s">
        <v>48</v>
      </c>
      <c r="D63" s="7" t="s">
        <v>5</v>
      </c>
      <c r="E63" s="7" t="s">
        <v>15</v>
      </c>
      <c r="F63" s="7" t="s">
        <v>49</v>
      </c>
      <c r="G63" s="7" t="s">
        <v>50</v>
      </c>
    </row>
    <row r="64" spans="1:7" x14ac:dyDescent="0.35">
      <c r="A64" s="4">
        <v>125</v>
      </c>
      <c r="B64" s="4">
        <v>11.56</v>
      </c>
      <c r="C64" s="48" t="s">
        <v>100</v>
      </c>
      <c r="D64" s="4" t="s">
        <v>63</v>
      </c>
      <c r="E64" s="4" t="s">
        <v>87</v>
      </c>
      <c r="F64" s="4" t="s">
        <v>127</v>
      </c>
      <c r="G64" s="4" t="s">
        <v>128</v>
      </c>
    </row>
    <row r="65" spans="1:7" x14ac:dyDescent="0.35">
      <c r="A65" s="4">
        <v>110</v>
      </c>
      <c r="B65" s="4">
        <v>9.44</v>
      </c>
      <c r="C65" s="46" t="s">
        <v>34</v>
      </c>
      <c r="D65" s="4" t="s">
        <v>30</v>
      </c>
      <c r="E65" s="4" t="s">
        <v>77</v>
      </c>
      <c r="F65" s="4" t="s">
        <v>93</v>
      </c>
      <c r="G65" s="4" t="s">
        <v>94</v>
      </c>
    </row>
    <row r="66" spans="1:7" x14ac:dyDescent="0.35">
      <c r="A66" s="4">
        <v>155</v>
      </c>
      <c r="B66" s="3">
        <v>16.260000000000002</v>
      </c>
      <c r="C66" s="47" t="s">
        <v>183</v>
      </c>
      <c r="D66" s="9" t="s">
        <v>26</v>
      </c>
      <c r="E66" s="9" t="s">
        <v>210</v>
      </c>
      <c r="F66" s="9" t="s">
        <v>211</v>
      </c>
      <c r="G66" s="9" t="s">
        <v>212</v>
      </c>
    </row>
    <row r="67" spans="1:7" x14ac:dyDescent="0.35">
      <c r="A67" s="4">
        <v>204</v>
      </c>
      <c r="B67" s="3">
        <v>9.1999999999999993</v>
      </c>
      <c r="C67" s="52" t="s">
        <v>4</v>
      </c>
      <c r="D67" s="7" t="s">
        <v>30</v>
      </c>
      <c r="E67" s="7" t="s">
        <v>31</v>
      </c>
      <c r="F67" s="7" t="s">
        <v>32</v>
      </c>
      <c r="G67" s="7" t="s">
        <v>33</v>
      </c>
    </row>
    <row r="68" spans="1:7" x14ac:dyDescent="0.35">
      <c r="A68" s="4">
        <v>219</v>
      </c>
      <c r="B68" s="3">
        <v>11.38</v>
      </c>
      <c r="C68" s="52" t="s">
        <v>101</v>
      </c>
      <c r="D68" s="16" t="s">
        <v>30</v>
      </c>
      <c r="E68" s="16" t="s">
        <v>31</v>
      </c>
      <c r="F68" s="16" t="s">
        <v>32</v>
      </c>
      <c r="G68" s="16" t="s">
        <v>33</v>
      </c>
    </row>
    <row r="69" spans="1:7" x14ac:dyDescent="0.35">
      <c r="A69" s="4">
        <v>224</v>
      </c>
      <c r="B69" s="3">
        <v>12.17</v>
      </c>
      <c r="C69" s="53" t="s">
        <v>141</v>
      </c>
      <c r="D69" s="16" t="s">
        <v>83</v>
      </c>
      <c r="E69" s="16" t="s">
        <v>152</v>
      </c>
      <c r="F69" s="16" t="s">
        <v>153</v>
      </c>
      <c r="G69" s="16" t="s">
        <v>154</v>
      </c>
    </row>
    <row r="70" spans="1:7" x14ac:dyDescent="0.35">
      <c r="A70">
        <v>202</v>
      </c>
      <c r="B70" s="4">
        <v>9.07</v>
      </c>
      <c r="C70" s="52" t="s">
        <v>4</v>
      </c>
      <c r="D70" s="7" t="s">
        <v>14</v>
      </c>
      <c r="E70" s="7" t="s">
        <v>15</v>
      </c>
      <c r="F70" s="7" t="s">
        <v>16</v>
      </c>
      <c r="G70" s="7" t="s">
        <v>17</v>
      </c>
    </row>
    <row r="71" spans="1:7" x14ac:dyDescent="0.35">
      <c r="A71">
        <v>213</v>
      </c>
      <c r="B71" s="3">
        <v>10.54</v>
      </c>
      <c r="C71" s="52" t="s">
        <v>101</v>
      </c>
      <c r="D71" s="16" t="s">
        <v>14</v>
      </c>
      <c r="E71" s="16" t="s">
        <v>15</v>
      </c>
      <c r="F71" s="16" t="s">
        <v>16</v>
      </c>
      <c r="G71" s="16" t="s">
        <v>17</v>
      </c>
    </row>
    <row r="72" spans="1:7" ht="18.75" customHeight="1" x14ac:dyDescent="0.35">
      <c r="A72" s="5">
        <v>140</v>
      </c>
      <c r="B72" s="4">
        <v>14.24</v>
      </c>
      <c r="C72" s="47" t="s">
        <v>183</v>
      </c>
      <c r="D72" s="9" t="s">
        <v>73</v>
      </c>
      <c r="E72" s="9" t="s">
        <v>158</v>
      </c>
      <c r="F72" s="9" t="s">
        <v>174</v>
      </c>
      <c r="G72" s="9" t="s">
        <v>175</v>
      </c>
    </row>
    <row r="73" spans="1:7" x14ac:dyDescent="0.35">
      <c r="A73">
        <v>230</v>
      </c>
      <c r="B73" s="3">
        <v>13.14</v>
      </c>
      <c r="C73" s="51" t="s">
        <v>173</v>
      </c>
      <c r="D73" s="16" t="s">
        <v>73</v>
      </c>
      <c r="E73" s="16" t="s">
        <v>158</v>
      </c>
      <c r="F73" s="16" t="s">
        <v>174</v>
      </c>
      <c r="G73" s="16" t="s">
        <v>175</v>
      </c>
    </row>
    <row r="74" spans="1:7" ht="18.75" customHeight="1" x14ac:dyDescent="0.35">
      <c r="A74" s="5">
        <v>130</v>
      </c>
      <c r="B74" s="4">
        <v>12.36</v>
      </c>
      <c r="C74" s="48" t="s">
        <v>100</v>
      </c>
      <c r="D74" s="4" t="s">
        <v>63</v>
      </c>
      <c r="E74" s="4" t="s">
        <v>31</v>
      </c>
      <c r="F74" s="4" t="s">
        <v>130</v>
      </c>
      <c r="G74" s="4" t="s">
        <v>149</v>
      </c>
    </row>
    <row r="75" spans="1:7" x14ac:dyDescent="0.35">
      <c r="A75" s="5">
        <v>104</v>
      </c>
      <c r="B75" s="4">
        <v>8.5399999999999991</v>
      </c>
      <c r="C75" s="46" t="s">
        <v>34</v>
      </c>
      <c r="D75" s="4" t="s">
        <v>5</v>
      </c>
      <c r="E75" s="4" t="s">
        <v>31</v>
      </c>
      <c r="F75" s="4" t="s">
        <v>35</v>
      </c>
      <c r="G75" s="4" t="s">
        <v>36</v>
      </c>
    </row>
    <row r="76" spans="1:7" ht="18.75" customHeight="1" x14ac:dyDescent="0.35">
      <c r="A76" s="5">
        <v>138</v>
      </c>
      <c r="B76" s="4">
        <v>14.08</v>
      </c>
      <c r="C76" s="47" t="s">
        <v>183</v>
      </c>
      <c r="D76" s="9" t="s">
        <v>169</v>
      </c>
      <c r="E76" s="9" t="s">
        <v>184</v>
      </c>
      <c r="F76" s="9" t="s">
        <v>185</v>
      </c>
      <c r="G76" s="9" t="s">
        <v>186</v>
      </c>
    </row>
    <row r="77" spans="1:7" x14ac:dyDescent="0.35">
      <c r="A77" s="5">
        <v>134</v>
      </c>
      <c r="B77" s="4">
        <v>13.08</v>
      </c>
      <c r="C77" s="48" t="s">
        <v>100</v>
      </c>
      <c r="D77" s="4" t="s">
        <v>26</v>
      </c>
      <c r="E77" s="4" t="s">
        <v>129</v>
      </c>
      <c r="F77" s="4" t="s">
        <v>165</v>
      </c>
      <c r="G77" s="4" t="s">
        <v>166</v>
      </c>
    </row>
    <row r="78" spans="1:7" x14ac:dyDescent="0.35">
      <c r="A78" s="5">
        <v>141</v>
      </c>
      <c r="B78" s="4">
        <v>14.32</v>
      </c>
      <c r="C78" s="47" t="s">
        <v>183</v>
      </c>
      <c r="D78" s="4" t="s">
        <v>26</v>
      </c>
      <c r="E78" s="4" t="s">
        <v>129</v>
      </c>
      <c r="F78" s="4" t="s">
        <v>165</v>
      </c>
      <c r="G78" s="4" t="s">
        <v>166</v>
      </c>
    </row>
    <row r="79" spans="1:7" x14ac:dyDescent="0.35">
      <c r="A79" s="5">
        <v>115</v>
      </c>
      <c r="B79" s="4">
        <v>10.24</v>
      </c>
      <c r="C79" s="46" t="s">
        <v>34</v>
      </c>
      <c r="D79" s="4" t="s">
        <v>26</v>
      </c>
      <c r="E79" s="7" t="s">
        <v>67</v>
      </c>
      <c r="F79" s="7" t="s">
        <v>68</v>
      </c>
      <c r="G79" s="7" t="s">
        <v>69</v>
      </c>
    </row>
    <row r="80" spans="1:7" x14ac:dyDescent="0.35">
      <c r="A80" s="5">
        <v>119</v>
      </c>
      <c r="B80" s="4">
        <v>11.08</v>
      </c>
      <c r="C80" s="48" t="s">
        <v>100</v>
      </c>
      <c r="D80" s="4" t="s">
        <v>5</v>
      </c>
      <c r="E80" s="4" t="s">
        <v>146</v>
      </c>
      <c r="F80" s="4" t="s">
        <v>167</v>
      </c>
      <c r="G80" s="4" t="s">
        <v>168</v>
      </c>
    </row>
    <row r="81" spans="1:7" x14ac:dyDescent="0.35">
      <c r="A81">
        <v>231</v>
      </c>
      <c r="B81" s="8">
        <v>13.21</v>
      </c>
      <c r="C81" s="51" t="s">
        <v>173</v>
      </c>
      <c r="D81" s="16" t="s">
        <v>5</v>
      </c>
      <c r="E81" s="16" t="s">
        <v>146</v>
      </c>
      <c r="F81" s="16" t="s">
        <v>167</v>
      </c>
      <c r="G81" s="16" t="s">
        <v>168</v>
      </c>
    </row>
    <row r="82" spans="1:7" x14ac:dyDescent="0.35">
      <c r="A82" s="5">
        <v>105</v>
      </c>
      <c r="B82" s="4">
        <v>9.0399999999999991</v>
      </c>
      <c r="C82" s="46" t="s">
        <v>34</v>
      </c>
      <c r="D82" s="4" t="s">
        <v>26</v>
      </c>
      <c r="E82" s="4" t="s">
        <v>41</v>
      </c>
      <c r="F82" s="4" t="s">
        <v>28</v>
      </c>
      <c r="G82" s="4" t="s">
        <v>42</v>
      </c>
    </row>
    <row r="83" spans="1:7" x14ac:dyDescent="0.35">
      <c r="A83" s="5">
        <v>145</v>
      </c>
      <c r="B83" s="4">
        <v>15.04</v>
      </c>
      <c r="C83" s="47" t="s">
        <v>183</v>
      </c>
      <c r="D83" s="9" t="s">
        <v>26</v>
      </c>
      <c r="E83" s="9" t="s">
        <v>60</v>
      </c>
      <c r="F83" s="9" t="s">
        <v>61</v>
      </c>
      <c r="G83" s="9" t="s">
        <v>188</v>
      </c>
    </row>
    <row r="84" spans="1:7" x14ac:dyDescent="0.35">
      <c r="A84" s="5">
        <v>101</v>
      </c>
      <c r="B84" s="3">
        <v>8.3000000000000007</v>
      </c>
      <c r="C84" s="44" t="s">
        <v>9</v>
      </c>
      <c r="D84" s="4" t="s">
        <v>10</v>
      </c>
      <c r="E84" s="4" t="s">
        <v>11</v>
      </c>
      <c r="F84" s="4" t="s">
        <v>12</v>
      </c>
      <c r="G84" s="43" t="s">
        <v>13</v>
      </c>
    </row>
    <row r="85" spans="1:7" x14ac:dyDescent="0.35">
      <c r="A85" s="5">
        <v>107</v>
      </c>
      <c r="B85" s="3">
        <v>9.1999999999999993</v>
      </c>
      <c r="C85" s="46" t="s">
        <v>34</v>
      </c>
      <c r="D85" s="4" t="s">
        <v>51</v>
      </c>
      <c r="E85" s="7" t="s">
        <v>70</v>
      </c>
      <c r="F85" s="7" t="s">
        <v>71</v>
      </c>
      <c r="G85" s="7" t="s">
        <v>72</v>
      </c>
    </row>
    <row r="86" spans="1:7" x14ac:dyDescent="0.35">
      <c r="A86" s="5">
        <v>132</v>
      </c>
      <c r="B86" s="4">
        <v>12.52</v>
      </c>
      <c r="C86" s="48" t="s">
        <v>100</v>
      </c>
      <c r="D86" s="4" t="s">
        <v>26</v>
      </c>
      <c r="E86" s="4" t="s">
        <v>155</v>
      </c>
      <c r="F86" s="4" t="s">
        <v>156</v>
      </c>
      <c r="G86" s="4" t="s">
        <v>157</v>
      </c>
    </row>
    <row r="87" spans="1:7" x14ac:dyDescent="0.35">
      <c r="A87" s="5">
        <v>143</v>
      </c>
      <c r="B87" s="4">
        <v>14.48</v>
      </c>
      <c r="C87" s="47" t="s">
        <v>183</v>
      </c>
      <c r="D87" s="9" t="s">
        <v>26</v>
      </c>
      <c r="E87" s="9" t="s">
        <v>155</v>
      </c>
      <c r="F87" s="9" t="s">
        <v>156</v>
      </c>
      <c r="G87" s="9" t="s">
        <v>157</v>
      </c>
    </row>
    <row r="88" spans="1:7" x14ac:dyDescent="0.35">
      <c r="A88" s="5">
        <v>156</v>
      </c>
      <c r="B88" s="3">
        <v>16.34</v>
      </c>
      <c r="C88" s="47" t="s">
        <v>183</v>
      </c>
      <c r="D88" s="9" t="s">
        <v>161</v>
      </c>
      <c r="E88" s="9" t="s">
        <v>162</v>
      </c>
      <c r="F88" s="9" t="s">
        <v>163</v>
      </c>
      <c r="G88" s="9" t="s">
        <v>213</v>
      </c>
    </row>
    <row r="89" spans="1:7" x14ac:dyDescent="0.35">
      <c r="A89" s="5">
        <v>161</v>
      </c>
      <c r="B89" s="3">
        <v>17.16</v>
      </c>
      <c r="C89" s="49" t="s">
        <v>214</v>
      </c>
      <c r="D89" s="9" t="s">
        <v>161</v>
      </c>
      <c r="E89" s="9" t="s">
        <v>162</v>
      </c>
      <c r="F89" s="9" t="s">
        <v>163</v>
      </c>
      <c r="G89" s="9" t="s">
        <v>213</v>
      </c>
    </row>
    <row r="90" spans="1:7" x14ac:dyDescent="0.35">
      <c r="A90" s="5">
        <v>165</v>
      </c>
      <c r="B90" s="3">
        <v>17.559999999999999</v>
      </c>
      <c r="C90" s="10" t="s">
        <v>218</v>
      </c>
      <c r="D90" s="9" t="s">
        <v>161</v>
      </c>
      <c r="E90" s="9" t="s">
        <v>162</v>
      </c>
      <c r="F90" s="9" t="s">
        <v>163</v>
      </c>
      <c r="G90" s="9" t="s">
        <v>213</v>
      </c>
    </row>
    <row r="91" spans="1:7" x14ac:dyDescent="0.35">
      <c r="A91" s="5">
        <v>166</v>
      </c>
      <c r="B91" s="3">
        <v>18.04</v>
      </c>
      <c r="C91" s="10" t="s">
        <v>218</v>
      </c>
      <c r="D91" s="9" t="s">
        <v>30</v>
      </c>
      <c r="E91" s="9" t="s">
        <v>219</v>
      </c>
      <c r="F91" s="9" t="s">
        <v>220</v>
      </c>
      <c r="G91" s="9" t="s">
        <v>221</v>
      </c>
    </row>
    <row r="92" spans="1:7" x14ac:dyDescent="0.35">
      <c r="A92" s="5">
        <v>133</v>
      </c>
      <c r="B92" s="3">
        <v>13</v>
      </c>
      <c r="C92" s="48" t="s">
        <v>100</v>
      </c>
      <c r="D92" s="4" t="s">
        <v>161</v>
      </c>
      <c r="E92" s="4" t="s">
        <v>162</v>
      </c>
      <c r="F92" s="4" t="s">
        <v>163</v>
      </c>
      <c r="G92" s="4" t="s">
        <v>164</v>
      </c>
    </row>
    <row r="93" spans="1:7" x14ac:dyDescent="0.35">
      <c r="A93" s="5">
        <v>139</v>
      </c>
      <c r="B93" s="4">
        <v>14.16</v>
      </c>
      <c r="C93" s="47" t="s">
        <v>183</v>
      </c>
      <c r="D93" s="9" t="s">
        <v>161</v>
      </c>
      <c r="E93" s="9" t="s">
        <v>162</v>
      </c>
      <c r="F93" s="9" t="s">
        <v>163</v>
      </c>
      <c r="G93" s="9" t="s">
        <v>164</v>
      </c>
    </row>
    <row r="94" spans="1:7" x14ac:dyDescent="0.35">
      <c r="A94" s="5">
        <v>152</v>
      </c>
      <c r="B94" s="4">
        <v>15.52</v>
      </c>
      <c r="C94" s="47" t="s">
        <v>183</v>
      </c>
      <c r="D94" s="9" t="s">
        <v>5</v>
      </c>
      <c r="E94" s="9" t="s">
        <v>201</v>
      </c>
      <c r="F94" s="9" t="s">
        <v>202</v>
      </c>
      <c r="G94" s="9" t="s">
        <v>203</v>
      </c>
    </row>
    <row r="95" spans="1:7" x14ac:dyDescent="0.35">
      <c r="A95" s="5">
        <v>164</v>
      </c>
      <c r="B95" s="3">
        <v>17.46</v>
      </c>
      <c r="C95" s="10" t="s">
        <v>218</v>
      </c>
      <c r="D95" s="9" t="s">
        <v>5</v>
      </c>
      <c r="E95" s="9" t="s">
        <v>170</v>
      </c>
      <c r="F95" s="9" t="s">
        <v>202</v>
      </c>
      <c r="G95" s="9" t="s">
        <v>203</v>
      </c>
    </row>
    <row r="96" spans="1:7" x14ac:dyDescent="0.35">
      <c r="A96" s="5">
        <v>128</v>
      </c>
      <c r="B96" s="3">
        <v>12.2</v>
      </c>
      <c r="C96" s="48" t="s">
        <v>100</v>
      </c>
      <c r="D96" s="4" t="s">
        <v>37</v>
      </c>
      <c r="E96" s="4" t="s">
        <v>138</v>
      </c>
      <c r="F96" s="4" t="s">
        <v>139</v>
      </c>
      <c r="G96" s="4" t="s">
        <v>140</v>
      </c>
    </row>
    <row r="97" spans="1:7" x14ac:dyDescent="0.35">
      <c r="A97">
        <v>233</v>
      </c>
      <c r="B97" s="8">
        <v>13.35</v>
      </c>
      <c r="C97" s="51" t="s">
        <v>173</v>
      </c>
      <c r="D97" s="16" t="s">
        <v>37</v>
      </c>
      <c r="E97" s="16" t="s">
        <v>138</v>
      </c>
      <c r="F97" s="16" t="s">
        <v>139</v>
      </c>
      <c r="G97" s="16" t="s">
        <v>140</v>
      </c>
    </row>
    <row r="98" spans="1:7" x14ac:dyDescent="0.35">
      <c r="A98" s="5">
        <v>124</v>
      </c>
      <c r="B98" s="4">
        <v>11.48</v>
      </c>
      <c r="C98" s="48" t="s">
        <v>100</v>
      </c>
      <c r="D98" s="4" t="s">
        <v>123</v>
      </c>
      <c r="E98" s="4" t="s">
        <v>77</v>
      </c>
      <c r="F98" s="4" t="s">
        <v>150</v>
      </c>
      <c r="G98" s="4" t="s">
        <v>151</v>
      </c>
    </row>
    <row r="99" spans="1:7" x14ac:dyDescent="0.35">
      <c r="A99">
        <v>227</v>
      </c>
      <c r="B99" s="3">
        <v>12.53</v>
      </c>
      <c r="C99" s="53" t="s">
        <v>141</v>
      </c>
      <c r="D99" s="16" t="s">
        <v>123</v>
      </c>
      <c r="E99" s="16" t="s">
        <v>77</v>
      </c>
      <c r="F99" s="16" t="s">
        <v>150</v>
      </c>
      <c r="G99" s="16" t="s">
        <v>151</v>
      </c>
    </row>
    <row r="100" spans="1:7" x14ac:dyDescent="0.35">
      <c r="A100">
        <v>208</v>
      </c>
      <c r="B100" s="119">
        <v>10</v>
      </c>
      <c r="C100" s="124" t="s">
        <v>59</v>
      </c>
      <c r="D100" s="121" t="s">
        <v>26</v>
      </c>
      <c r="E100" s="7" t="s">
        <v>233</v>
      </c>
      <c r="F100" s="7" t="s">
        <v>211</v>
      </c>
      <c r="G100" s="7" t="s">
        <v>62</v>
      </c>
    </row>
    <row r="101" spans="1:7" x14ac:dyDescent="0.35">
      <c r="A101">
        <v>208</v>
      </c>
      <c r="B101" s="119"/>
      <c r="C101" s="124"/>
      <c r="D101" s="121"/>
      <c r="E101" s="7" t="s">
        <v>67</v>
      </c>
      <c r="F101" s="7" t="s">
        <v>68</v>
      </c>
      <c r="G101" s="7" t="s">
        <v>69</v>
      </c>
    </row>
    <row r="102" spans="1:7" x14ac:dyDescent="0.35">
      <c r="A102">
        <v>209</v>
      </c>
      <c r="B102" s="119">
        <v>10.08</v>
      </c>
      <c r="C102" s="124" t="s">
        <v>59</v>
      </c>
      <c r="D102" s="121" t="s">
        <v>73</v>
      </c>
      <c r="E102" s="7" t="s">
        <v>74</v>
      </c>
      <c r="F102" s="7" t="s">
        <v>75</v>
      </c>
      <c r="G102" s="7" t="s">
        <v>76</v>
      </c>
    </row>
    <row r="103" spans="1:7" x14ac:dyDescent="0.35">
      <c r="A103">
        <v>209</v>
      </c>
      <c r="B103" s="119"/>
      <c r="C103" s="124"/>
      <c r="D103" s="121"/>
      <c r="E103" s="7" t="s">
        <v>80</v>
      </c>
      <c r="F103" s="7" t="s">
        <v>81</v>
      </c>
      <c r="G103" s="7" t="s">
        <v>82</v>
      </c>
    </row>
    <row r="104" spans="1:7" x14ac:dyDescent="0.35">
      <c r="A104">
        <v>210</v>
      </c>
      <c r="B104" s="119">
        <v>10.16</v>
      </c>
      <c r="C104" s="124" t="s">
        <v>59</v>
      </c>
      <c r="D104" s="121" t="s">
        <v>83</v>
      </c>
      <c r="E104" s="7" t="s">
        <v>84</v>
      </c>
      <c r="F104" s="7" t="s">
        <v>85</v>
      </c>
      <c r="G104" s="7" t="s">
        <v>86</v>
      </c>
    </row>
    <row r="105" spans="1:7" x14ac:dyDescent="0.35">
      <c r="A105">
        <v>210</v>
      </c>
      <c r="B105" s="119"/>
      <c r="C105" s="124"/>
      <c r="D105" s="121"/>
      <c r="E105" s="7" t="s">
        <v>90</v>
      </c>
      <c r="F105" s="7" t="s">
        <v>91</v>
      </c>
      <c r="G105" s="7" t="s">
        <v>92</v>
      </c>
    </row>
    <row r="106" spans="1:7" x14ac:dyDescent="0.35">
      <c r="A106" s="4">
        <v>135</v>
      </c>
      <c r="B106" s="4">
        <v>13.44</v>
      </c>
      <c r="C106" s="111" t="s">
        <v>176</v>
      </c>
      <c r="D106" s="9" t="s">
        <v>177</v>
      </c>
      <c r="E106" s="9" t="s">
        <v>67</v>
      </c>
      <c r="F106" s="9" t="s">
        <v>68</v>
      </c>
      <c r="G106" s="9" t="s">
        <v>69</v>
      </c>
    </row>
    <row r="107" spans="1:7" x14ac:dyDescent="0.35">
      <c r="A107" s="4">
        <v>135</v>
      </c>
      <c r="B107" s="18"/>
      <c r="C107" s="112"/>
      <c r="D107" s="9"/>
      <c r="E107" s="9" t="s">
        <v>232</v>
      </c>
      <c r="F107" s="9" t="s">
        <v>211</v>
      </c>
      <c r="G107" s="9" t="s">
        <v>62</v>
      </c>
    </row>
    <row r="108" spans="1:7" x14ac:dyDescent="0.35">
      <c r="A108" s="4">
        <v>136</v>
      </c>
      <c r="B108" s="4">
        <v>13.52</v>
      </c>
      <c r="C108" s="111" t="s">
        <v>176</v>
      </c>
      <c r="D108" s="9" t="s">
        <v>169</v>
      </c>
      <c r="E108" s="9" t="s">
        <v>178</v>
      </c>
      <c r="F108" s="9" t="s">
        <v>179</v>
      </c>
      <c r="G108" s="9" t="s">
        <v>180</v>
      </c>
    </row>
    <row r="109" spans="1:7" x14ac:dyDescent="0.35">
      <c r="A109" s="4">
        <v>136</v>
      </c>
      <c r="B109" s="17"/>
      <c r="C109" s="112"/>
      <c r="D109" s="9"/>
      <c r="E109" s="9" t="s">
        <v>52</v>
      </c>
      <c r="F109" s="9" t="s">
        <v>181</v>
      </c>
      <c r="G109" s="9" t="s">
        <v>182</v>
      </c>
    </row>
  </sheetData>
  <sortState ref="A2:G99">
    <sortCondition ref="G2:G99"/>
  </sortState>
  <mergeCells count="12">
    <mergeCell ref="C106:C107"/>
    <mergeCell ref="C108:C109"/>
    <mergeCell ref="E1:F1"/>
    <mergeCell ref="B104:B105"/>
    <mergeCell ref="C104:C105"/>
    <mergeCell ref="D104:D105"/>
    <mergeCell ref="B100:B101"/>
    <mergeCell ref="C100:C101"/>
    <mergeCell ref="D100:D101"/>
    <mergeCell ref="B102:B103"/>
    <mergeCell ref="C102:C103"/>
    <mergeCell ref="D102:D103"/>
  </mergeCells>
  <dataValidations count="1">
    <dataValidation type="list" showInputMessage="1" showErrorMessage="1" sqref="D3:D4">
      <formula1>#REF!</formula1>
    </dataValidation>
  </dataValidations>
  <pageMargins left="0.7" right="0.7" top="0.75" bottom="0.75" header="0.3" footer="0.3"/>
  <pageSetup scale="68" orientation="portrait" r:id="rId1"/>
  <rowBreaks count="1" manualBreakCount="1">
    <brk id="5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9" zoomScaleNormal="100" workbookViewId="0">
      <selection activeCell="J16" sqref="J16"/>
    </sheetView>
  </sheetViews>
  <sheetFormatPr defaultRowHeight="18" x14ac:dyDescent="0.35"/>
  <cols>
    <col min="1" max="1" width="7.9140625" customWidth="1"/>
    <col min="2" max="2" width="7.08203125" customWidth="1"/>
    <col min="3" max="3" width="19.9140625" style="11" customWidth="1"/>
    <col min="4" max="4" width="15.58203125" customWidth="1"/>
    <col min="5" max="5" width="15.4140625" customWidth="1"/>
    <col min="6" max="6" width="25.58203125" customWidth="1"/>
    <col min="7" max="8" width="16.6640625" style="60" customWidth="1"/>
    <col min="9" max="9" width="12.33203125" style="60" customWidth="1"/>
    <col min="10" max="10" width="12.1640625" style="60" customWidth="1"/>
    <col min="256" max="256" width="6.08203125" customWidth="1"/>
    <col min="257" max="257" width="20.33203125" customWidth="1"/>
    <col min="258" max="258" width="15.58203125" customWidth="1"/>
    <col min="259" max="259" width="9.4140625" customWidth="1"/>
    <col min="260" max="260" width="12.4140625" customWidth="1"/>
    <col min="261" max="261" width="21.5" customWidth="1"/>
    <col min="262" max="262" width="9.5" customWidth="1"/>
    <col min="263" max="263" width="5.5" customWidth="1"/>
    <col min="265" max="265" width="10.1640625" customWidth="1"/>
    <col min="266" max="266" width="9.5" customWidth="1"/>
    <col min="267" max="267" width="9.58203125" customWidth="1"/>
    <col min="268" max="268" width="21.83203125" customWidth="1"/>
    <col min="512" max="512" width="6.08203125" customWidth="1"/>
    <col min="513" max="513" width="20.33203125" customWidth="1"/>
    <col min="514" max="514" width="15.58203125" customWidth="1"/>
    <col min="515" max="515" width="9.4140625" customWidth="1"/>
    <col min="516" max="516" width="12.4140625" customWidth="1"/>
    <col min="517" max="517" width="21.5" customWidth="1"/>
    <col min="518" max="518" width="9.5" customWidth="1"/>
    <col min="519" max="519" width="5.5" customWidth="1"/>
    <col min="521" max="521" width="10.1640625" customWidth="1"/>
    <col min="522" max="522" width="9.5" customWidth="1"/>
    <col min="523" max="523" width="9.58203125" customWidth="1"/>
    <col min="524" max="524" width="21.83203125" customWidth="1"/>
    <col min="768" max="768" width="6.08203125" customWidth="1"/>
    <col min="769" max="769" width="20.33203125" customWidth="1"/>
    <col min="770" max="770" width="15.58203125" customWidth="1"/>
    <col min="771" max="771" width="9.4140625" customWidth="1"/>
    <col min="772" max="772" width="12.4140625" customWidth="1"/>
    <col min="773" max="773" width="21.5" customWidth="1"/>
    <col min="774" max="774" width="9.5" customWidth="1"/>
    <col min="775" max="775" width="5.5" customWidth="1"/>
    <col min="777" max="777" width="10.1640625" customWidth="1"/>
    <col min="778" max="778" width="9.5" customWidth="1"/>
    <col min="779" max="779" width="9.58203125" customWidth="1"/>
    <col min="780" max="780" width="21.83203125" customWidth="1"/>
    <col min="1024" max="1024" width="6.08203125" customWidth="1"/>
    <col min="1025" max="1025" width="20.33203125" customWidth="1"/>
    <col min="1026" max="1026" width="15.58203125" customWidth="1"/>
    <col min="1027" max="1027" width="9.4140625" customWidth="1"/>
    <col min="1028" max="1028" width="12.4140625" customWidth="1"/>
    <col min="1029" max="1029" width="21.5" customWidth="1"/>
    <col min="1030" max="1030" width="9.5" customWidth="1"/>
    <col min="1031" max="1031" width="5.5" customWidth="1"/>
    <col min="1033" max="1033" width="10.1640625" customWidth="1"/>
    <col min="1034" max="1034" width="9.5" customWidth="1"/>
    <col min="1035" max="1035" width="9.58203125" customWidth="1"/>
    <col min="1036" max="1036" width="21.83203125" customWidth="1"/>
    <col min="1280" max="1280" width="6.08203125" customWidth="1"/>
    <col min="1281" max="1281" width="20.33203125" customWidth="1"/>
    <col min="1282" max="1282" width="15.58203125" customWidth="1"/>
    <col min="1283" max="1283" width="9.4140625" customWidth="1"/>
    <col min="1284" max="1284" width="12.4140625" customWidth="1"/>
    <col min="1285" max="1285" width="21.5" customWidth="1"/>
    <col min="1286" max="1286" width="9.5" customWidth="1"/>
    <col min="1287" max="1287" width="5.5" customWidth="1"/>
    <col min="1289" max="1289" width="10.1640625" customWidth="1"/>
    <col min="1290" max="1290" width="9.5" customWidth="1"/>
    <col min="1291" max="1291" width="9.58203125" customWidth="1"/>
    <col min="1292" max="1292" width="21.83203125" customWidth="1"/>
    <col min="1536" max="1536" width="6.08203125" customWidth="1"/>
    <col min="1537" max="1537" width="20.33203125" customWidth="1"/>
    <col min="1538" max="1538" width="15.58203125" customWidth="1"/>
    <col min="1539" max="1539" width="9.4140625" customWidth="1"/>
    <col min="1540" max="1540" width="12.4140625" customWidth="1"/>
    <col min="1541" max="1541" width="21.5" customWidth="1"/>
    <col min="1542" max="1542" width="9.5" customWidth="1"/>
    <col min="1543" max="1543" width="5.5" customWidth="1"/>
    <col min="1545" max="1545" width="10.1640625" customWidth="1"/>
    <col min="1546" max="1546" width="9.5" customWidth="1"/>
    <col min="1547" max="1547" width="9.58203125" customWidth="1"/>
    <col min="1548" max="1548" width="21.83203125" customWidth="1"/>
    <col min="1792" max="1792" width="6.08203125" customWidth="1"/>
    <col min="1793" max="1793" width="20.33203125" customWidth="1"/>
    <col min="1794" max="1794" width="15.58203125" customWidth="1"/>
    <col min="1795" max="1795" width="9.4140625" customWidth="1"/>
    <col min="1796" max="1796" width="12.4140625" customWidth="1"/>
    <col min="1797" max="1797" width="21.5" customWidth="1"/>
    <col min="1798" max="1798" width="9.5" customWidth="1"/>
    <col min="1799" max="1799" width="5.5" customWidth="1"/>
    <col min="1801" max="1801" width="10.1640625" customWidth="1"/>
    <col min="1802" max="1802" width="9.5" customWidth="1"/>
    <col min="1803" max="1803" width="9.58203125" customWidth="1"/>
    <col min="1804" max="1804" width="21.83203125" customWidth="1"/>
    <col min="2048" max="2048" width="6.08203125" customWidth="1"/>
    <col min="2049" max="2049" width="20.33203125" customWidth="1"/>
    <col min="2050" max="2050" width="15.58203125" customWidth="1"/>
    <col min="2051" max="2051" width="9.4140625" customWidth="1"/>
    <col min="2052" max="2052" width="12.4140625" customWidth="1"/>
    <col min="2053" max="2053" width="21.5" customWidth="1"/>
    <col min="2054" max="2054" width="9.5" customWidth="1"/>
    <col min="2055" max="2055" width="5.5" customWidth="1"/>
    <col min="2057" max="2057" width="10.1640625" customWidth="1"/>
    <col min="2058" max="2058" width="9.5" customWidth="1"/>
    <col min="2059" max="2059" width="9.58203125" customWidth="1"/>
    <col min="2060" max="2060" width="21.83203125" customWidth="1"/>
    <col min="2304" max="2304" width="6.08203125" customWidth="1"/>
    <col min="2305" max="2305" width="20.33203125" customWidth="1"/>
    <col min="2306" max="2306" width="15.58203125" customWidth="1"/>
    <col min="2307" max="2307" width="9.4140625" customWidth="1"/>
    <col min="2308" max="2308" width="12.4140625" customWidth="1"/>
    <col min="2309" max="2309" width="21.5" customWidth="1"/>
    <col min="2310" max="2310" width="9.5" customWidth="1"/>
    <col min="2311" max="2311" width="5.5" customWidth="1"/>
    <col min="2313" max="2313" width="10.1640625" customWidth="1"/>
    <col min="2314" max="2314" width="9.5" customWidth="1"/>
    <col min="2315" max="2315" width="9.58203125" customWidth="1"/>
    <col min="2316" max="2316" width="21.83203125" customWidth="1"/>
    <col min="2560" max="2560" width="6.08203125" customWidth="1"/>
    <col min="2561" max="2561" width="20.33203125" customWidth="1"/>
    <col min="2562" max="2562" width="15.58203125" customWidth="1"/>
    <col min="2563" max="2563" width="9.4140625" customWidth="1"/>
    <col min="2564" max="2564" width="12.4140625" customWidth="1"/>
    <col min="2565" max="2565" width="21.5" customWidth="1"/>
    <col min="2566" max="2566" width="9.5" customWidth="1"/>
    <col min="2567" max="2567" width="5.5" customWidth="1"/>
    <col min="2569" max="2569" width="10.1640625" customWidth="1"/>
    <col min="2570" max="2570" width="9.5" customWidth="1"/>
    <col min="2571" max="2571" width="9.58203125" customWidth="1"/>
    <col min="2572" max="2572" width="21.83203125" customWidth="1"/>
    <col min="2816" max="2816" width="6.08203125" customWidth="1"/>
    <col min="2817" max="2817" width="20.33203125" customWidth="1"/>
    <col min="2818" max="2818" width="15.58203125" customWidth="1"/>
    <col min="2819" max="2819" width="9.4140625" customWidth="1"/>
    <col min="2820" max="2820" width="12.4140625" customWidth="1"/>
    <col min="2821" max="2821" width="21.5" customWidth="1"/>
    <col min="2822" max="2822" width="9.5" customWidth="1"/>
    <col min="2823" max="2823" width="5.5" customWidth="1"/>
    <col min="2825" max="2825" width="10.1640625" customWidth="1"/>
    <col min="2826" max="2826" width="9.5" customWidth="1"/>
    <col min="2827" max="2827" width="9.58203125" customWidth="1"/>
    <col min="2828" max="2828" width="21.83203125" customWidth="1"/>
    <col min="3072" max="3072" width="6.08203125" customWidth="1"/>
    <col min="3073" max="3073" width="20.33203125" customWidth="1"/>
    <col min="3074" max="3074" width="15.58203125" customWidth="1"/>
    <col min="3075" max="3075" width="9.4140625" customWidth="1"/>
    <col min="3076" max="3076" width="12.4140625" customWidth="1"/>
    <col min="3077" max="3077" width="21.5" customWidth="1"/>
    <col min="3078" max="3078" width="9.5" customWidth="1"/>
    <col min="3079" max="3079" width="5.5" customWidth="1"/>
    <col min="3081" max="3081" width="10.1640625" customWidth="1"/>
    <col min="3082" max="3082" width="9.5" customWidth="1"/>
    <col min="3083" max="3083" width="9.58203125" customWidth="1"/>
    <col min="3084" max="3084" width="21.83203125" customWidth="1"/>
    <col min="3328" max="3328" width="6.08203125" customWidth="1"/>
    <col min="3329" max="3329" width="20.33203125" customWidth="1"/>
    <col min="3330" max="3330" width="15.58203125" customWidth="1"/>
    <col min="3331" max="3331" width="9.4140625" customWidth="1"/>
    <col min="3332" max="3332" width="12.4140625" customWidth="1"/>
    <col min="3333" max="3333" width="21.5" customWidth="1"/>
    <col min="3334" max="3334" width="9.5" customWidth="1"/>
    <col min="3335" max="3335" width="5.5" customWidth="1"/>
    <col min="3337" max="3337" width="10.1640625" customWidth="1"/>
    <col min="3338" max="3338" width="9.5" customWidth="1"/>
    <col min="3339" max="3339" width="9.58203125" customWidth="1"/>
    <col min="3340" max="3340" width="21.83203125" customWidth="1"/>
    <col min="3584" max="3584" width="6.08203125" customWidth="1"/>
    <col min="3585" max="3585" width="20.33203125" customWidth="1"/>
    <col min="3586" max="3586" width="15.58203125" customWidth="1"/>
    <col min="3587" max="3587" width="9.4140625" customWidth="1"/>
    <col min="3588" max="3588" width="12.4140625" customWidth="1"/>
    <col min="3589" max="3589" width="21.5" customWidth="1"/>
    <col min="3590" max="3590" width="9.5" customWidth="1"/>
    <col min="3591" max="3591" width="5.5" customWidth="1"/>
    <col min="3593" max="3593" width="10.1640625" customWidth="1"/>
    <col min="3594" max="3594" width="9.5" customWidth="1"/>
    <col min="3595" max="3595" width="9.58203125" customWidth="1"/>
    <col min="3596" max="3596" width="21.83203125" customWidth="1"/>
    <col min="3840" max="3840" width="6.08203125" customWidth="1"/>
    <col min="3841" max="3841" width="20.33203125" customWidth="1"/>
    <col min="3842" max="3842" width="15.58203125" customWidth="1"/>
    <col min="3843" max="3843" width="9.4140625" customWidth="1"/>
    <col min="3844" max="3844" width="12.4140625" customWidth="1"/>
    <col min="3845" max="3845" width="21.5" customWidth="1"/>
    <col min="3846" max="3846" width="9.5" customWidth="1"/>
    <col min="3847" max="3847" width="5.5" customWidth="1"/>
    <col min="3849" max="3849" width="10.1640625" customWidth="1"/>
    <col min="3850" max="3850" width="9.5" customWidth="1"/>
    <col min="3851" max="3851" width="9.58203125" customWidth="1"/>
    <col min="3852" max="3852" width="21.83203125" customWidth="1"/>
    <col min="4096" max="4096" width="6.08203125" customWidth="1"/>
    <col min="4097" max="4097" width="20.33203125" customWidth="1"/>
    <col min="4098" max="4098" width="15.58203125" customWidth="1"/>
    <col min="4099" max="4099" width="9.4140625" customWidth="1"/>
    <col min="4100" max="4100" width="12.4140625" customWidth="1"/>
    <col min="4101" max="4101" width="21.5" customWidth="1"/>
    <col min="4102" max="4102" width="9.5" customWidth="1"/>
    <col min="4103" max="4103" width="5.5" customWidth="1"/>
    <col min="4105" max="4105" width="10.1640625" customWidth="1"/>
    <col min="4106" max="4106" width="9.5" customWidth="1"/>
    <col min="4107" max="4107" width="9.58203125" customWidth="1"/>
    <col min="4108" max="4108" width="21.83203125" customWidth="1"/>
    <col min="4352" max="4352" width="6.08203125" customWidth="1"/>
    <col min="4353" max="4353" width="20.33203125" customWidth="1"/>
    <col min="4354" max="4354" width="15.58203125" customWidth="1"/>
    <col min="4355" max="4355" width="9.4140625" customWidth="1"/>
    <col min="4356" max="4356" width="12.4140625" customWidth="1"/>
    <col min="4357" max="4357" width="21.5" customWidth="1"/>
    <col min="4358" max="4358" width="9.5" customWidth="1"/>
    <col min="4359" max="4359" width="5.5" customWidth="1"/>
    <col min="4361" max="4361" width="10.1640625" customWidth="1"/>
    <col min="4362" max="4362" width="9.5" customWidth="1"/>
    <col min="4363" max="4363" width="9.58203125" customWidth="1"/>
    <col min="4364" max="4364" width="21.83203125" customWidth="1"/>
    <col min="4608" max="4608" width="6.08203125" customWidth="1"/>
    <col min="4609" max="4609" width="20.33203125" customWidth="1"/>
    <col min="4610" max="4610" width="15.58203125" customWidth="1"/>
    <col min="4611" max="4611" width="9.4140625" customWidth="1"/>
    <col min="4612" max="4612" width="12.4140625" customWidth="1"/>
    <col min="4613" max="4613" width="21.5" customWidth="1"/>
    <col min="4614" max="4614" width="9.5" customWidth="1"/>
    <col min="4615" max="4615" width="5.5" customWidth="1"/>
    <col min="4617" max="4617" width="10.1640625" customWidth="1"/>
    <col min="4618" max="4618" width="9.5" customWidth="1"/>
    <col min="4619" max="4619" width="9.58203125" customWidth="1"/>
    <col min="4620" max="4620" width="21.83203125" customWidth="1"/>
    <col min="4864" max="4864" width="6.08203125" customWidth="1"/>
    <col min="4865" max="4865" width="20.33203125" customWidth="1"/>
    <col min="4866" max="4866" width="15.58203125" customWidth="1"/>
    <col min="4867" max="4867" width="9.4140625" customWidth="1"/>
    <col min="4868" max="4868" width="12.4140625" customWidth="1"/>
    <col min="4869" max="4869" width="21.5" customWidth="1"/>
    <col min="4870" max="4870" width="9.5" customWidth="1"/>
    <col min="4871" max="4871" width="5.5" customWidth="1"/>
    <col min="4873" max="4873" width="10.1640625" customWidth="1"/>
    <col min="4874" max="4874" width="9.5" customWidth="1"/>
    <col min="4875" max="4875" width="9.58203125" customWidth="1"/>
    <col min="4876" max="4876" width="21.83203125" customWidth="1"/>
    <col min="5120" max="5120" width="6.08203125" customWidth="1"/>
    <col min="5121" max="5121" width="20.33203125" customWidth="1"/>
    <col min="5122" max="5122" width="15.58203125" customWidth="1"/>
    <col min="5123" max="5123" width="9.4140625" customWidth="1"/>
    <col min="5124" max="5124" width="12.4140625" customWidth="1"/>
    <col min="5125" max="5125" width="21.5" customWidth="1"/>
    <col min="5126" max="5126" width="9.5" customWidth="1"/>
    <col min="5127" max="5127" width="5.5" customWidth="1"/>
    <col min="5129" max="5129" width="10.1640625" customWidth="1"/>
    <col min="5130" max="5130" width="9.5" customWidth="1"/>
    <col min="5131" max="5131" width="9.58203125" customWidth="1"/>
    <col min="5132" max="5132" width="21.83203125" customWidth="1"/>
    <col min="5376" max="5376" width="6.08203125" customWidth="1"/>
    <col min="5377" max="5377" width="20.33203125" customWidth="1"/>
    <col min="5378" max="5378" width="15.58203125" customWidth="1"/>
    <col min="5379" max="5379" width="9.4140625" customWidth="1"/>
    <col min="5380" max="5380" width="12.4140625" customWidth="1"/>
    <col min="5381" max="5381" width="21.5" customWidth="1"/>
    <col min="5382" max="5382" width="9.5" customWidth="1"/>
    <col min="5383" max="5383" width="5.5" customWidth="1"/>
    <col min="5385" max="5385" width="10.1640625" customWidth="1"/>
    <col min="5386" max="5386" width="9.5" customWidth="1"/>
    <col min="5387" max="5387" width="9.58203125" customWidth="1"/>
    <col min="5388" max="5388" width="21.83203125" customWidth="1"/>
    <col min="5632" max="5632" width="6.08203125" customWidth="1"/>
    <col min="5633" max="5633" width="20.33203125" customWidth="1"/>
    <col min="5634" max="5634" width="15.58203125" customWidth="1"/>
    <col min="5635" max="5635" width="9.4140625" customWidth="1"/>
    <col min="5636" max="5636" width="12.4140625" customWidth="1"/>
    <col min="5637" max="5637" width="21.5" customWidth="1"/>
    <col min="5638" max="5638" width="9.5" customWidth="1"/>
    <col min="5639" max="5639" width="5.5" customWidth="1"/>
    <col min="5641" max="5641" width="10.1640625" customWidth="1"/>
    <col min="5642" max="5642" width="9.5" customWidth="1"/>
    <col min="5643" max="5643" width="9.58203125" customWidth="1"/>
    <col min="5644" max="5644" width="21.83203125" customWidth="1"/>
    <col min="5888" max="5888" width="6.08203125" customWidth="1"/>
    <col min="5889" max="5889" width="20.33203125" customWidth="1"/>
    <col min="5890" max="5890" width="15.58203125" customWidth="1"/>
    <col min="5891" max="5891" width="9.4140625" customWidth="1"/>
    <col min="5892" max="5892" width="12.4140625" customWidth="1"/>
    <col min="5893" max="5893" width="21.5" customWidth="1"/>
    <col min="5894" max="5894" width="9.5" customWidth="1"/>
    <col min="5895" max="5895" width="5.5" customWidth="1"/>
    <col min="5897" max="5897" width="10.1640625" customWidth="1"/>
    <col min="5898" max="5898" width="9.5" customWidth="1"/>
    <col min="5899" max="5899" width="9.58203125" customWidth="1"/>
    <col min="5900" max="5900" width="21.83203125" customWidth="1"/>
    <col min="6144" max="6144" width="6.08203125" customWidth="1"/>
    <col min="6145" max="6145" width="20.33203125" customWidth="1"/>
    <col min="6146" max="6146" width="15.58203125" customWidth="1"/>
    <col min="6147" max="6147" width="9.4140625" customWidth="1"/>
    <col min="6148" max="6148" width="12.4140625" customWidth="1"/>
    <col min="6149" max="6149" width="21.5" customWidth="1"/>
    <col min="6150" max="6150" width="9.5" customWidth="1"/>
    <col min="6151" max="6151" width="5.5" customWidth="1"/>
    <col min="6153" max="6153" width="10.1640625" customWidth="1"/>
    <col min="6154" max="6154" width="9.5" customWidth="1"/>
    <col min="6155" max="6155" width="9.58203125" customWidth="1"/>
    <col min="6156" max="6156" width="21.83203125" customWidth="1"/>
    <col min="6400" max="6400" width="6.08203125" customWidth="1"/>
    <col min="6401" max="6401" width="20.33203125" customWidth="1"/>
    <col min="6402" max="6402" width="15.58203125" customWidth="1"/>
    <col min="6403" max="6403" width="9.4140625" customWidth="1"/>
    <col min="6404" max="6404" width="12.4140625" customWidth="1"/>
    <col min="6405" max="6405" width="21.5" customWidth="1"/>
    <col min="6406" max="6406" width="9.5" customWidth="1"/>
    <col min="6407" max="6407" width="5.5" customWidth="1"/>
    <col min="6409" max="6409" width="10.1640625" customWidth="1"/>
    <col min="6410" max="6410" width="9.5" customWidth="1"/>
    <col min="6411" max="6411" width="9.58203125" customWidth="1"/>
    <col min="6412" max="6412" width="21.83203125" customWidth="1"/>
    <col min="6656" max="6656" width="6.08203125" customWidth="1"/>
    <col min="6657" max="6657" width="20.33203125" customWidth="1"/>
    <col min="6658" max="6658" width="15.58203125" customWidth="1"/>
    <col min="6659" max="6659" width="9.4140625" customWidth="1"/>
    <col min="6660" max="6660" width="12.4140625" customWidth="1"/>
    <col min="6661" max="6661" width="21.5" customWidth="1"/>
    <col min="6662" max="6662" width="9.5" customWidth="1"/>
    <col min="6663" max="6663" width="5.5" customWidth="1"/>
    <col min="6665" max="6665" width="10.1640625" customWidth="1"/>
    <col min="6666" max="6666" width="9.5" customWidth="1"/>
    <col min="6667" max="6667" width="9.58203125" customWidth="1"/>
    <col min="6668" max="6668" width="21.83203125" customWidth="1"/>
    <col min="6912" max="6912" width="6.08203125" customWidth="1"/>
    <col min="6913" max="6913" width="20.33203125" customWidth="1"/>
    <col min="6914" max="6914" width="15.58203125" customWidth="1"/>
    <col min="6915" max="6915" width="9.4140625" customWidth="1"/>
    <col min="6916" max="6916" width="12.4140625" customWidth="1"/>
    <col min="6917" max="6917" width="21.5" customWidth="1"/>
    <col min="6918" max="6918" width="9.5" customWidth="1"/>
    <col min="6919" max="6919" width="5.5" customWidth="1"/>
    <col min="6921" max="6921" width="10.1640625" customWidth="1"/>
    <col min="6922" max="6922" width="9.5" customWidth="1"/>
    <col min="6923" max="6923" width="9.58203125" customWidth="1"/>
    <col min="6924" max="6924" width="21.83203125" customWidth="1"/>
    <col min="7168" max="7168" width="6.08203125" customWidth="1"/>
    <col min="7169" max="7169" width="20.33203125" customWidth="1"/>
    <col min="7170" max="7170" width="15.58203125" customWidth="1"/>
    <col min="7171" max="7171" width="9.4140625" customWidth="1"/>
    <col min="7172" max="7172" width="12.4140625" customWidth="1"/>
    <col min="7173" max="7173" width="21.5" customWidth="1"/>
    <col min="7174" max="7174" width="9.5" customWidth="1"/>
    <col min="7175" max="7175" width="5.5" customWidth="1"/>
    <col min="7177" max="7177" width="10.1640625" customWidth="1"/>
    <col min="7178" max="7178" width="9.5" customWidth="1"/>
    <col min="7179" max="7179" width="9.58203125" customWidth="1"/>
    <col min="7180" max="7180" width="21.83203125" customWidth="1"/>
    <col min="7424" max="7424" width="6.08203125" customWidth="1"/>
    <col min="7425" max="7425" width="20.33203125" customWidth="1"/>
    <col min="7426" max="7426" width="15.58203125" customWidth="1"/>
    <col min="7427" max="7427" width="9.4140625" customWidth="1"/>
    <col min="7428" max="7428" width="12.4140625" customWidth="1"/>
    <col min="7429" max="7429" width="21.5" customWidth="1"/>
    <col min="7430" max="7430" width="9.5" customWidth="1"/>
    <col min="7431" max="7431" width="5.5" customWidth="1"/>
    <col min="7433" max="7433" width="10.1640625" customWidth="1"/>
    <col min="7434" max="7434" width="9.5" customWidth="1"/>
    <col min="7435" max="7435" width="9.58203125" customWidth="1"/>
    <col min="7436" max="7436" width="21.83203125" customWidth="1"/>
    <col min="7680" max="7680" width="6.08203125" customWidth="1"/>
    <col min="7681" max="7681" width="20.33203125" customWidth="1"/>
    <col min="7682" max="7682" width="15.58203125" customWidth="1"/>
    <col min="7683" max="7683" width="9.4140625" customWidth="1"/>
    <col min="7684" max="7684" width="12.4140625" customWidth="1"/>
    <col min="7685" max="7685" width="21.5" customWidth="1"/>
    <col min="7686" max="7686" width="9.5" customWidth="1"/>
    <col min="7687" max="7687" width="5.5" customWidth="1"/>
    <col min="7689" max="7689" width="10.1640625" customWidth="1"/>
    <col min="7690" max="7690" width="9.5" customWidth="1"/>
    <col min="7691" max="7691" width="9.58203125" customWidth="1"/>
    <col min="7692" max="7692" width="21.83203125" customWidth="1"/>
    <col min="7936" max="7936" width="6.08203125" customWidth="1"/>
    <col min="7937" max="7937" width="20.33203125" customWidth="1"/>
    <col min="7938" max="7938" width="15.58203125" customWidth="1"/>
    <col min="7939" max="7939" width="9.4140625" customWidth="1"/>
    <col min="7940" max="7940" width="12.4140625" customWidth="1"/>
    <col min="7941" max="7941" width="21.5" customWidth="1"/>
    <col min="7942" max="7942" width="9.5" customWidth="1"/>
    <col min="7943" max="7943" width="5.5" customWidth="1"/>
    <col min="7945" max="7945" width="10.1640625" customWidth="1"/>
    <col min="7946" max="7946" width="9.5" customWidth="1"/>
    <col min="7947" max="7947" width="9.58203125" customWidth="1"/>
    <col min="7948" max="7948" width="21.83203125" customWidth="1"/>
    <col min="8192" max="8192" width="6.08203125" customWidth="1"/>
    <col min="8193" max="8193" width="20.33203125" customWidth="1"/>
    <col min="8194" max="8194" width="15.58203125" customWidth="1"/>
    <col min="8195" max="8195" width="9.4140625" customWidth="1"/>
    <col min="8196" max="8196" width="12.4140625" customWidth="1"/>
    <col min="8197" max="8197" width="21.5" customWidth="1"/>
    <col min="8198" max="8198" width="9.5" customWidth="1"/>
    <col min="8199" max="8199" width="5.5" customWidth="1"/>
    <col min="8201" max="8201" width="10.1640625" customWidth="1"/>
    <col min="8202" max="8202" width="9.5" customWidth="1"/>
    <col min="8203" max="8203" width="9.58203125" customWidth="1"/>
    <col min="8204" max="8204" width="21.83203125" customWidth="1"/>
    <col min="8448" max="8448" width="6.08203125" customWidth="1"/>
    <col min="8449" max="8449" width="20.33203125" customWidth="1"/>
    <col min="8450" max="8450" width="15.58203125" customWidth="1"/>
    <col min="8451" max="8451" width="9.4140625" customWidth="1"/>
    <col min="8452" max="8452" width="12.4140625" customWidth="1"/>
    <col min="8453" max="8453" width="21.5" customWidth="1"/>
    <col min="8454" max="8454" width="9.5" customWidth="1"/>
    <col min="8455" max="8455" width="5.5" customWidth="1"/>
    <col min="8457" max="8457" width="10.1640625" customWidth="1"/>
    <col min="8458" max="8458" width="9.5" customWidth="1"/>
    <col min="8459" max="8459" width="9.58203125" customWidth="1"/>
    <col min="8460" max="8460" width="21.83203125" customWidth="1"/>
    <col min="8704" max="8704" width="6.08203125" customWidth="1"/>
    <col min="8705" max="8705" width="20.33203125" customWidth="1"/>
    <col min="8706" max="8706" width="15.58203125" customWidth="1"/>
    <col min="8707" max="8707" width="9.4140625" customWidth="1"/>
    <col min="8708" max="8708" width="12.4140625" customWidth="1"/>
    <col min="8709" max="8709" width="21.5" customWidth="1"/>
    <col min="8710" max="8710" width="9.5" customWidth="1"/>
    <col min="8711" max="8711" width="5.5" customWidth="1"/>
    <col min="8713" max="8713" width="10.1640625" customWidth="1"/>
    <col min="8714" max="8714" width="9.5" customWidth="1"/>
    <col min="8715" max="8715" width="9.58203125" customWidth="1"/>
    <col min="8716" max="8716" width="21.83203125" customWidth="1"/>
    <col min="8960" max="8960" width="6.08203125" customWidth="1"/>
    <col min="8961" max="8961" width="20.33203125" customWidth="1"/>
    <col min="8962" max="8962" width="15.58203125" customWidth="1"/>
    <col min="8963" max="8963" width="9.4140625" customWidth="1"/>
    <col min="8964" max="8964" width="12.4140625" customWidth="1"/>
    <col min="8965" max="8965" width="21.5" customWidth="1"/>
    <col min="8966" max="8966" width="9.5" customWidth="1"/>
    <col min="8967" max="8967" width="5.5" customWidth="1"/>
    <col min="8969" max="8969" width="10.1640625" customWidth="1"/>
    <col min="8970" max="8970" width="9.5" customWidth="1"/>
    <col min="8971" max="8971" width="9.58203125" customWidth="1"/>
    <col min="8972" max="8972" width="21.83203125" customWidth="1"/>
    <col min="9216" max="9216" width="6.08203125" customWidth="1"/>
    <col min="9217" max="9217" width="20.33203125" customWidth="1"/>
    <col min="9218" max="9218" width="15.58203125" customWidth="1"/>
    <col min="9219" max="9219" width="9.4140625" customWidth="1"/>
    <col min="9220" max="9220" width="12.4140625" customWidth="1"/>
    <col min="9221" max="9221" width="21.5" customWidth="1"/>
    <col min="9222" max="9222" width="9.5" customWidth="1"/>
    <col min="9223" max="9223" width="5.5" customWidth="1"/>
    <col min="9225" max="9225" width="10.1640625" customWidth="1"/>
    <col min="9226" max="9226" width="9.5" customWidth="1"/>
    <col min="9227" max="9227" width="9.58203125" customWidth="1"/>
    <col min="9228" max="9228" width="21.83203125" customWidth="1"/>
    <col min="9472" max="9472" width="6.08203125" customWidth="1"/>
    <col min="9473" max="9473" width="20.33203125" customWidth="1"/>
    <col min="9474" max="9474" width="15.58203125" customWidth="1"/>
    <col min="9475" max="9475" width="9.4140625" customWidth="1"/>
    <col min="9476" max="9476" width="12.4140625" customWidth="1"/>
    <col min="9477" max="9477" width="21.5" customWidth="1"/>
    <col min="9478" max="9478" width="9.5" customWidth="1"/>
    <col min="9479" max="9479" width="5.5" customWidth="1"/>
    <col min="9481" max="9481" width="10.1640625" customWidth="1"/>
    <col min="9482" max="9482" width="9.5" customWidth="1"/>
    <col min="9483" max="9483" width="9.58203125" customWidth="1"/>
    <col min="9484" max="9484" width="21.83203125" customWidth="1"/>
    <col min="9728" max="9728" width="6.08203125" customWidth="1"/>
    <col min="9729" max="9729" width="20.33203125" customWidth="1"/>
    <col min="9730" max="9730" width="15.58203125" customWidth="1"/>
    <col min="9731" max="9731" width="9.4140625" customWidth="1"/>
    <col min="9732" max="9732" width="12.4140625" customWidth="1"/>
    <col min="9733" max="9733" width="21.5" customWidth="1"/>
    <col min="9734" max="9734" width="9.5" customWidth="1"/>
    <col min="9735" max="9735" width="5.5" customWidth="1"/>
    <col min="9737" max="9737" width="10.1640625" customWidth="1"/>
    <col min="9738" max="9738" width="9.5" customWidth="1"/>
    <col min="9739" max="9739" width="9.58203125" customWidth="1"/>
    <col min="9740" max="9740" width="21.83203125" customWidth="1"/>
    <col min="9984" max="9984" width="6.08203125" customWidth="1"/>
    <col min="9985" max="9985" width="20.33203125" customWidth="1"/>
    <col min="9986" max="9986" width="15.58203125" customWidth="1"/>
    <col min="9987" max="9987" width="9.4140625" customWidth="1"/>
    <col min="9988" max="9988" width="12.4140625" customWidth="1"/>
    <col min="9989" max="9989" width="21.5" customWidth="1"/>
    <col min="9990" max="9990" width="9.5" customWidth="1"/>
    <col min="9991" max="9991" width="5.5" customWidth="1"/>
    <col min="9993" max="9993" width="10.1640625" customWidth="1"/>
    <col min="9994" max="9994" width="9.5" customWidth="1"/>
    <col min="9995" max="9995" width="9.58203125" customWidth="1"/>
    <col min="9996" max="9996" width="21.83203125" customWidth="1"/>
    <col min="10240" max="10240" width="6.08203125" customWidth="1"/>
    <col min="10241" max="10241" width="20.33203125" customWidth="1"/>
    <col min="10242" max="10242" width="15.58203125" customWidth="1"/>
    <col min="10243" max="10243" width="9.4140625" customWidth="1"/>
    <col min="10244" max="10244" width="12.4140625" customWidth="1"/>
    <col min="10245" max="10245" width="21.5" customWidth="1"/>
    <col min="10246" max="10246" width="9.5" customWidth="1"/>
    <col min="10247" max="10247" width="5.5" customWidth="1"/>
    <col min="10249" max="10249" width="10.1640625" customWidth="1"/>
    <col min="10250" max="10250" width="9.5" customWidth="1"/>
    <col min="10251" max="10251" width="9.58203125" customWidth="1"/>
    <col min="10252" max="10252" width="21.83203125" customWidth="1"/>
    <col min="10496" max="10496" width="6.08203125" customWidth="1"/>
    <col min="10497" max="10497" width="20.33203125" customWidth="1"/>
    <col min="10498" max="10498" width="15.58203125" customWidth="1"/>
    <col min="10499" max="10499" width="9.4140625" customWidth="1"/>
    <col min="10500" max="10500" width="12.4140625" customWidth="1"/>
    <col min="10501" max="10501" width="21.5" customWidth="1"/>
    <col min="10502" max="10502" width="9.5" customWidth="1"/>
    <col min="10503" max="10503" width="5.5" customWidth="1"/>
    <col min="10505" max="10505" width="10.1640625" customWidth="1"/>
    <col min="10506" max="10506" width="9.5" customWidth="1"/>
    <col min="10507" max="10507" width="9.58203125" customWidth="1"/>
    <col min="10508" max="10508" width="21.83203125" customWidth="1"/>
    <col min="10752" max="10752" width="6.08203125" customWidth="1"/>
    <col min="10753" max="10753" width="20.33203125" customWidth="1"/>
    <col min="10754" max="10754" width="15.58203125" customWidth="1"/>
    <col min="10755" max="10755" width="9.4140625" customWidth="1"/>
    <col min="10756" max="10756" width="12.4140625" customWidth="1"/>
    <col min="10757" max="10757" width="21.5" customWidth="1"/>
    <col min="10758" max="10758" width="9.5" customWidth="1"/>
    <col min="10759" max="10759" width="5.5" customWidth="1"/>
    <col min="10761" max="10761" width="10.1640625" customWidth="1"/>
    <col min="10762" max="10762" width="9.5" customWidth="1"/>
    <col min="10763" max="10763" width="9.58203125" customWidth="1"/>
    <col min="10764" max="10764" width="21.83203125" customWidth="1"/>
    <col min="11008" max="11008" width="6.08203125" customWidth="1"/>
    <col min="11009" max="11009" width="20.33203125" customWidth="1"/>
    <col min="11010" max="11010" width="15.58203125" customWidth="1"/>
    <col min="11011" max="11011" width="9.4140625" customWidth="1"/>
    <col min="11012" max="11012" width="12.4140625" customWidth="1"/>
    <col min="11013" max="11013" width="21.5" customWidth="1"/>
    <col min="11014" max="11014" width="9.5" customWidth="1"/>
    <col min="11015" max="11015" width="5.5" customWidth="1"/>
    <col min="11017" max="11017" width="10.1640625" customWidth="1"/>
    <col min="11018" max="11018" width="9.5" customWidth="1"/>
    <col min="11019" max="11019" width="9.58203125" customWidth="1"/>
    <col min="11020" max="11020" width="21.83203125" customWidth="1"/>
    <col min="11264" max="11264" width="6.08203125" customWidth="1"/>
    <col min="11265" max="11265" width="20.33203125" customWidth="1"/>
    <col min="11266" max="11266" width="15.58203125" customWidth="1"/>
    <col min="11267" max="11267" width="9.4140625" customWidth="1"/>
    <col min="11268" max="11268" width="12.4140625" customWidth="1"/>
    <col min="11269" max="11269" width="21.5" customWidth="1"/>
    <col min="11270" max="11270" width="9.5" customWidth="1"/>
    <col min="11271" max="11271" width="5.5" customWidth="1"/>
    <col min="11273" max="11273" width="10.1640625" customWidth="1"/>
    <col min="11274" max="11274" width="9.5" customWidth="1"/>
    <col min="11275" max="11275" width="9.58203125" customWidth="1"/>
    <col min="11276" max="11276" width="21.83203125" customWidth="1"/>
    <col min="11520" max="11520" width="6.08203125" customWidth="1"/>
    <col min="11521" max="11521" width="20.33203125" customWidth="1"/>
    <col min="11522" max="11522" width="15.58203125" customWidth="1"/>
    <col min="11523" max="11523" width="9.4140625" customWidth="1"/>
    <col min="11524" max="11524" width="12.4140625" customWidth="1"/>
    <col min="11525" max="11525" width="21.5" customWidth="1"/>
    <col min="11526" max="11526" width="9.5" customWidth="1"/>
    <col min="11527" max="11527" width="5.5" customWidth="1"/>
    <col min="11529" max="11529" width="10.1640625" customWidth="1"/>
    <col min="11530" max="11530" width="9.5" customWidth="1"/>
    <col min="11531" max="11531" width="9.58203125" customWidth="1"/>
    <col min="11532" max="11532" width="21.83203125" customWidth="1"/>
    <col min="11776" max="11776" width="6.08203125" customWidth="1"/>
    <col min="11777" max="11777" width="20.33203125" customWidth="1"/>
    <col min="11778" max="11778" width="15.58203125" customWidth="1"/>
    <col min="11779" max="11779" width="9.4140625" customWidth="1"/>
    <col min="11780" max="11780" width="12.4140625" customWidth="1"/>
    <col min="11781" max="11781" width="21.5" customWidth="1"/>
    <col min="11782" max="11782" width="9.5" customWidth="1"/>
    <col min="11783" max="11783" width="5.5" customWidth="1"/>
    <col min="11785" max="11785" width="10.1640625" customWidth="1"/>
    <col min="11786" max="11786" width="9.5" customWidth="1"/>
    <col min="11787" max="11787" width="9.58203125" customWidth="1"/>
    <col min="11788" max="11788" width="21.83203125" customWidth="1"/>
    <col min="12032" max="12032" width="6.08203125" customWidth="1"/>
    <col min="12033" max="12033" width="20.33203125" customWidth="1"/>
    <col min="12034" max="12034" width="15.58203125" customWidth="1"/>
    <col min="12035" max="12035" width="9.4140625" customWidth="1"/>
    <col min="12036" max="12036" width="12.4140625" customWidth="1"/>
    <col min="12037" max="12037" width="21.5" customWidth="1"/>
    <col min="12038" max="12038" width="9.5" customWidth="1"/>
    <col min="12039" max="12039" width="5.5" customWidth="1"/>
    <col min="12041" max="12041" width="10.1640625" customWidth="1"/>
    <col min="12042" max="12042" width="9.5" customWidth="1"/>
    <col min="12043" max="12043" width="9.58203125" customWidth="1"/>
    <col min="12044" max="12044" width="21.83203125" customWidth="1"/>
    <col min="12288" max="12288" width="6.08203125" customWidth="1"/>
    <col min="12289" max="12289" width="20.33203125" customWidth="1"/>
    <col min="12290" max="12290" width="15.58203125" customWidth="1"/>
    <col min="12291" max="12291" width="9.4140625" customWidth="1"/>
    <col min="12292" max="12292" width="12.4140625" customWidth="1"/>
    <col min="12293" max="12293" width="21.5" customWidth="1"/>
    <col min="12294" max="12294" width="9.5" customWidth="1"/>
    <col min="12295" max="12295" width="5.5" customWidth="1"/>
    <col min="12297" max="12297" width="10.1640625" customWidth="1"/>
    <col min="12298" max="12298" width="9.5" customWidth="1"/>
    <col min="12299" max="12299" width="9.58203125" customWidth="1"/>
    <col min="12300" max="12300" width="21.83203125" customWidth="1"/>
    <col min="12544" max="12544" width="6.08203125" customWidth="1"/>
    <col min="12545" max="12545" width="20.33203125" customWidth="1"/>
    <col min="12546" max="12546" width="15.58203125" customWidth="1"/>
    <col min="12547" max="12547" width="9.4140625" customWidth="1"/>
    <col min="12548" max="12548" width="12.4140625" customWidth="1"/>
    <col min="12549" max="12549" width="21.5" customWidth="1"/>
    <col min="12550" max="12550" width="9.5" customWidth="1"/>
    <col min="12551" max="12551" width="5.5" customWidth="1"/>
    <col min="12553" max="12553" width="10.1640625" customWidth="1"/>
    <col min="12554" max="12554" width="9.5" customWidth="1"/>
    <col min="12555" max="12555" width="9.58203125" customWidth="1"/>
    <col min="12556" max="12556" width="21.83203125" customWidth="1"/>
    <col min="12800" max="12800" width="6.08203125" customWidth="1"/>
    <col min="12801" max="12801" width="20.33203125" customWidth="1"/>
    <col min="12802" max="12802" width="15.58203125" customWidth="1"/>
    <col min="12803" max="12803" width="9.4140625" customWidth="1"/>
    <col min="12804" max="12804" width="12.4140625" customWidth="1"/>
    <col min="12805" max="12805" width="21.5" customWidth="1"/>
    <col min="12806" max="12806" width="9.5" customWidth="1"/>
    <col min="12807" max="12807" width="5.5" customWidth="1"/>
    <col min="12809" max="12809" width="10.1640625" customWidth="1"/>
    <col min="12810" max="12810" width="9.5" customWidth="1"/>
    <col min="12811" max="12811" width="9.58203125" customWidth="1"/>
    <col min="12812" max="12812" width="21.83203125" customWidth="1"/>
    <col min="13056" max="13056" width="6.08203125" customWidth="1"/>
    <col min="13057" max="13057" width="20.33203125" customWidth="1"/>
    <col min="13058" max="13058" width="15.58203125" customWidth="1"/>
    <col min="13059" max="13059" width="9.4140625" customWidth="1"/>
    <col min="13060" max="13060" width="12.4140625" customWidth="1"/>
    <col min="13061" max="13061" width="21.5" customWidth="1"/>
    <col min="13062" max="13062" width="9.5" customWidth="1"/>
    <col min="13063" max="13063" width="5.5" customWidth="1"/>
    <col min="13065" max="13065" width="10.1640625" customWidth="1"/>
    <col min="13066" max="13066" width="9.5" customWidth="1"/>
    <col min="13067" max="13067" width="9.58203125" customWidth="1"/>
    <col min="13068" max="13068" width="21.83203125" customWidth="1"/>
    <col min="13312" max="13312" width="6.08203125" customWidth="1"/>
    <col min="13313" max="13313" width="20.33203125" customWidth="1"/>
    <col min="13314" max="13314" width="15.58203125" customWidth="1"/>
    <col min="13315" max="13315" width="9.4140625" customWidth="1"/>
    <col min="13316" max="13316" width="12.4140625" customWidth="1"/>
    <col min="13317" max="13317" width="21.5" customWidth="1"/>
    <col min="13318" max="13318" width="9.5" customWidth="1"/>
    <col min="13319" max="13319" width="5.5" customWidth="1"/>
    <col min="13321" max="13321" width="10.1640625" customWidth="1"/>
    <col min="13322" max="13322" width="9.5" customWidth="1"/>
    <col min="13323" max="13323" width="9.58203125" customWidth="1"/>
    <col min="13324" max="13324" width="21.83203125" customWidth="1"/>
    <col min="13568" max="13568" width="6.08203125" customWidth="1"/>
    <col min="13569" max="13569" width="20.33203125" customWidth="1"/>
    <col min="13570" max="13570" width="15.58203125" customWidth="1"/>
    <col min="13571" max="13571" width="9.4140625" customWidth="1"/>
    <col min="13572" max="13572" width="12.4140625" customWidth="1"/>
    <col min="13573" max="13573" width="21.5" customWidth="1"/>
    <col min="13574" max="13574" width="9.5" customWidth="1"/>
    <col min="13575" max="13575" width="5.5" customWidth="1"/>
    <col min="13577" max="13577" width="10.1640625" customWidth="1"/>
    <col min="13578" max="13578" width="9.5" customWidth="1"/>
    <col min="13579" max="13579" width="9.58203125" customWidth="1"/>
    <col min="13580" max="13580" width="21.83203125" customWidth="1"/>
    <col min="13824" max="13824" width="6.08203125" customWidth="1"/>
    <col min="13825" max="13825" width="20.33203125" customWidth="1"/>
    <col min="13826" max="13826" width="15.58203125" customWidth="1"/>
    <col min="13827" max="13827" width="9.4140625" customWidth="1"/>
    <col min="13828" max="13828" width="12.4140625" customWidth="1"/>
    <col min="13829" max="13829" width="21.5" customWidth="1"/>
    <col min="13830" max="13830" width="9.5" customWidth="1"/>
    <col min="13831" max="13831" width="5.5" customWidth="1"/>
    <col min="13833" max="13833" width="10.1640625" customWidth="1"/>
    <col min="13834" max="13834" width="9.5" customWidth="1"/>
    <col min="13835" max="13835" width="9.58203125" customWidth="1"/>
    <col min="13836" max="13836" width="21.83203125" customWidth="1"/>
    <col min="14080" max="14080" width="6.08203125" customWidth="1"/>
    <col min="14081" max="14081" width="20.33203125" customWidth="1"/>
    <col min="14082" max="14082" width="15.58203125" customWidth="1"/>
    <col min="14083" max="14083" width="9.4140625" customWidth="1"/>
    <col min="14084" max="14084" width="12.4140625" customWidth="1"/>
    <col min="14085" max="14085" width="21.5" customWidth="1"/>
    <col min="14086" max="14086" width="9.5" customWidth="1"/>
    <col min="14087" max="14087" width="5.5" customWidth="1"/>
    <col min="14089" max="14089" width="10.1640625" customWidth="1"/>
    <col min="14090" max="14090" width="9.5" customWidth="1"/>
    <col min="14091" max="14091" width="9.58203125" customWidth="1"/>
    <col min="14092" max="14092" width="21.83203125" customWidth="1"/>
    <col min="14336" max="14336" width="6.08203125" customWidth="1"/>
    <col min="14337" max="14337" width="20.33203125" customWidth="1"/>
    <col min="14338" max="14338" width="15.58203125" customWidth="1"/>
    <col min="14339" max="14339" width="9.4140625" customWidth="1"/>
    <col min="14340" max="14340" width="12.4140625" customWidth="1"/>
    <col min="14341" max="14341" width="21.5" customWidth="1"/>
    <col min="14342" max="14342" width="9.5" customWidth="1"/>
    <col min="14343" max="14343" width="5.5" customWidth="1"/>
    <col min="14345" max="14345" width="10.1640625" customWidth="1"/>
    <col min="14346" max="14346" width="9.5" customWidth="1"/>
    <col min="14347" max="14347" width="9.58203125" customWidth="1"/>
    <col min="14348" max="14348" width="21.83203125" customWidth="1"/>
    <col min="14592" max="14592" width="6.08203125" customWidth="1"/>
    <col min="14593" max="14593" width="20.33203125" customWidth="1"/>
    <col min="14594" max="14594" width="15.58203125" customWidth="1"/>
    <col min="14595" max="14595" width="9.4140625" customWidth="1"/>
    <col min="14596" max="14596" width="12.4140625" customWidth="1"/>
    <col min="14597" max="14597" width="21.5" customWidth="1"/>
    <col min="14598" max="14598" width="9.5" customWidth="1"/>
    <col min="14599" max="14599" width="5.5" customWidth="1"/>
    <col min="14601" max="14601" width="10.1640625" customWidth="1"/>
    <col min="14602" max="14602" width="9.5" customWidth="1"/>
    <col min="14603" max="14603" width="9.58203125" customWidth="1"/>
    <col min="14604" max="14604" width="21.83203125" customWidth="1"/>
    <col min="14848" max="14848" width="6.08203125" customWidth="1"/>
    <col min="14849" max="14849" width="20.33203125" customWidth="1"/>
    <col min="14850" max="14850" width="15.58203125" customWidth="1"/>
    <col min="14851" max="14851" width="9.4140625" customWidth="1"/>
    <col min="14852" max="14852" width="12.4140625" customWidth="1"/>
    <col min="14853" max="14853" width="21.5" customWidth="1"/>
    <col min="14854" max="14854" width="9.5" customWidth="1"/>
    <col min="14855" max="14855" width="5.5" customWidth="1"/>
    <col min="14857" max="14857" width="10.1640625" customWidth="1"/>
    <col min="14858" max="14858" width="9.5" customWidth="1"/>
    <col min="14859" max="14859" width="9.58203125" customWidth="1"/>
    <col min="14860" max="14860" width="21.83203125" customWidth="1"/>
    <col min="15104" max="15104" width="6.08203125" customWidth="1"/>
    <col min="15105" max="15105" width="20.33203125" customWidth="1"/>
    <col min="15106" max="15106" width="15.58203125" customWidth="1"/>
    <col min="15107" max="15107" width="9.4140625" customWidth="1"/>
    <col min="15108" max="15108" width="12.4140625" customWidth="1"/>
    <col min="15109" max="15109" width="21.5" customWidth="1"/>
    <col min="15110" max="15110" width="9.5" customWidth="1"/>
    <col min="15111" max="15111" width="5.5" customWidth="1"/>
    <col min="15113" max="15113" width="10.1640625" customWidth="1"/>
    <col min="15114" max="15114" width="9.5" customWidth="1"/>
    <col min="15115" max="15115" width="9.58203125" customWidth="1"/>
    <col min="15116" max="15116" width="21.83203125" customWidth="1"/>
    <col min="15360" max="15360" width="6.08203125" customWidth="1"/>
    <col min="15361" max="15361" width="20.33203125" customWidth="1"/>
    <col min="15362" max="15362" width="15.58203125" customWidth="1"/>
    <col min="15363" max="15363" width="9.4140625" customWidth="1"/>
    <col min="15364" max="15364" width="12.4140625" customWidth="1"/>
    <col min="15365" max="15365" width="21.5" customWidth="1"/>
    <col min="15366" max="15366" width="9.5" customWidth="1"/>
    <col min="15367" max="15367" width="5.5" customWidth="1"/>
    <col min="15369" max="15369" width="10.1640625" customWidth="1"/>
    <col min="15370" max="15370" width="9.5" customWidth="1"/>
    <col min="15371" max="15371" width="9.58203125" customWidth="1"/>
    <col min="15372" max="15372" width="21.83203125" customWidth="1"/>
    <col min="15616" max="15616" width="6.08203125" customWidth="1"/>
    <col min="15617" max="15617" width="20.33203125" customWidth="1"/>
    <col min="15618" max="15618" width="15.58203125" customWidth="1"/>
    <col min="15619" max="15619" width="9.4140625" customWidth="1"/>
    <col min="15620" max="15620" width="12.4140625" customWidth="1"/>
    <col min="15621" max="15621" width="21.5" customWidth="1"/>
    <col min="15622" max="15622" width="9.5" customWidth="1"/>
    <col min="15623" max="15623" width="5.5" customWidth="1"/>
    <col min="15625" max="15625" width="10.1640625" customWidth="1"/>
    <col min="15626" max="15626" width="9.5" customWidth="1"/>
    <col min="15627" max="15627" width="9.58203125" customWidth="1"/>
    <col min="15628" max="15628" width="21.83203125" customWidth="1"/>
    <col min="15872" max="15872" width="6.08203125" customWidth="1"/>
    <col min="15873" max="15873" width="20.33203125" customWidth="1"/>
    <col min="15874" max="15874" width="15.58203125" customWidth="1"/>
    <col min="15875" max="15875" width="9.4140625" customWidth="1"/>
    <col min="15876" max="15876" width="12.4140625" customWidth="1"/>
    <col min="15877" max="15877" width="21.5" customWidth="1"/>
    <col min="15878" max="15878" width="9.5" customWidth="1"/>
    <col min="15879" max="15879" width="5.5" customWidth="1"/>
    <col min="15881" max="15881" width="10.1640625" customWidth="1"/>
    <col min="15882" max="15882" width="9.5" customWidth="1"/>
    <col min="15883" max="15883" width="9.58203125" customWidth="1"/>
    <col min="15884" max="15884" width="21.83203125" customWidth="1"/>
    <col min="16128" max="16128" width="6.08203125" customWidth="1"/>
    <col min="16129" max="16129" width="20.33203125" customWidth="1"/>
    <col min="16130" max="16130" width="15.58203125" customWidth="1"/>
    <col min="16131" max="16131" width="9.4140625" customWidth="1"/>
    <col min="16132" max="16132" width="12.4140625" customWidth="1"/>
    <col min="16133" max="16133" width="21.5" customWidth="1"/>
    <col min="16134" max="16134" width="9.5" customWidth="1"/>
    <col min="16135" max="16135" width="5.5" customWidth="1"/>
    <col min="16137" max="16137" width="10.1640625" customWidth="1"/>
    <col min="16138" max="16138" width="9.5" customWidth="1"/>
    <col min="16139" max="16139" width="9.58203125" customWidth="1"/>
    <col min="16140" max="16140" width="21.83203125" customWidth="1"/>
  </cols>
  <sheetData>
    <row r="1" spans="1:10" ht="28.5" customHeight="1" x14ac:dyDescent="0.35">
      <c r="A1" s="125" t="s">
        <v>242</v>
      </c>
      <c r="B1" s="126"/>
      <c r="C1" s="126"/>
      <c r="D1" s="126"/>
      <c r="E1" s="126"/>
      <c r="F1" s="126"/>
      <c r="G1" s="126"/>
      <c r="H1" s="126"/>
      <c r="I1" s="126"/>
      <c r="J1" s="127"/>
    </row>
    <row r="2" spans="1:10" ht="21.9" customHeight="1" x14ac:dyDescent="0.35">
      <c r="A2" s="25" t="s">
        <v>234</v>
      </c>
      <c r="B2" s="25" t="s">
        <v>0</v>
      </c>
      <c r="C2" s="25" t="s">
        <v>1</v>
      </c>
      <c r="D2" s="108" t="s">
        <v>2</v>
      </c>
      <c r="E2" s="108"/>
      <c r="F2" s="25" t="s">
        <v>3</v>
      </c>
      <c r="G2" s="27" t="s">
        <v>238</v>
      </c>
      <c r="H2" s="27" t="s">
        <v>239</v>
      </c>
      <c r="I2" s="56" t="s">
        <v>257</v>
      </c>
      <c r="J2" s="56" t="s">
        <v>241</v>
      </c>
    </row>
    <row r="3" spans="1:10" ht="21.9" customHeight="1" x14ac:dyDescent="0.35">
      <c r="A3" s="4">
        <v>101</v>
      </c>
      <c r="B3" s="3">
        <v>8.3000000000000007</v>
      </c>
      <c r="C3" s="4" t="s">
        <v>10</v>
      </c>
      <c r="D3" s="4" t="s">
        <v>11</v>
      </c>
      <c r="E3" s="4" t="s">
        <v>12</v>
      </c>
      <c r="F3" s="4" t="s">
        <v>13</v>
      </c>
      <c r="G3" s="59">
        <v>100.5</v>
      </c>
      <c r="H3" s="61">
        <v>49</v>
      </c>
      <c r="I3" s="41">
        <f>G3/180*100</f>
        <v>55.833333333333336</v>
      </c>
      <c r="J3" s="59">
        <v>2</v>
      </c>
    </row>
    <row r="4" spans="1:10" ht="21.9" customHeight="1" x14ac:dyDescent="0.35">
      <c r="A4" s="4">
        <v>102</v>
      </c>
      <c r="B4" s="4">
        <v>8.3800000000000008</v>
      </c>
      <c r="C4" s="4" t="s">
        <v>10</v>
      </c>
      <c r="D4" s="4" t="s">
        <v>18</v>
      </c>
      <c r="E4" s="4" t="s">
        <v>19</v>
      </c>
      <c r="F4" s="4" t="s">
        <v>20</v>
      </c>
      <c r="G4" s="61">
        <v>110</v>
      </c>
      <c r="H4" s="61">
        <v>57</v>
      </c>
      <c r="I4" s="41">
        <f>G4/180*100</f>
        <v>61.111111111111114</v>
      </c>
      <c r="J4" s="59">
        <v>1</v>
      </c>
    </row>
    <row r="5" spans="1:10" ht="45" customHeight="1" x14ac:dyDescent="0.35">
      <c r="A5" s="28"/>
      <c r="B5" s="28"/>
      <c r="C5" s="29"/>
      <c r="D5" s="28"/>
      <c r="E5" s="28"/>
      <c r="F5" s="28"/>
      <c r="G5" s="57"/>
      <c r="H5" s="57"/>
      <c r="I5" s="57"/>
      <c r="J5" s="57"/>
    </row>
    <row r="6" spans="1:10" ht="21.9" customHeight="1" x14ac:dyDescent="0.35">
      <c r="A6" s="125" t="s">
        <v>243</v>
      </c>
      <c r="B6" s="126"/>
      <c r="C6" s="126"/>
      <c r="D6" s="126"/>
      <c r="E6" s="126"/>
      <c r="F6" s="126"/>
      <c r="G6" s="126"/>
      <c r="H6" s="126"/>
      <c r="I6" s="126"/>
      <c r="J6" s="126"/>
    </row>
    <row r="7" spans="1:10" ht="39" customHeight="1" x14ac:dyDescent="0.35">
      <c r="A7" s="25" t="s">
        <v>234</v>
      </c>
      <c r="B7" s="25" t="s">
        <v>0</v>
      </c>
      <c r="C7" s="25" t="s">
        <v>1</v>
      </c>
      <c r="D7" s="108" t="s">
        <v>2</v>
      </c>
      <c r="E7" s="108"/>
      <c r="F7" s="25" t="s">
        <v>3</v>
      </c>
      <c r="G7" s="30" t="s">
        <v>192</v>
      </c>
      <c r="H7" s="30" t="s">
        <v>239</v>
      </c>
      <c r="I7" s="31" t="s">
        <v>258</v>
      </c>
      <c r="J7" s="56" t="s">
        <v>241</v>
      </c>
    </row>
    <row r="8" spans="1:10" ht="27" customHeight="1" x14ac:dyDescent="0.35">
      <c r="A8" s="4">
        <v>103</v>
      </c>
      <c r="B8" s="4">
        <v>8.4600000000000009</v>
      </c>
      <c r="C8" s="4" t="s">
        <v>26</v>
      </c>
      <c r="D8" s="4" t="s">
        <v>27</v>
      </c>
      <c r="E8" s="4" t="s">
        <v>28</v>
      </c>
      <c r="F8" s="4" t="s">
        <v>29</v>
      </c>
      <c r="G8" s="59">
        <v>128.5</v>
      </c>
      <c r="H8" s="59">
        <v>68</v>
      </c>
      <c r="I8" s="41">
        <f>G8/180*100</f>
        <v>71.388888888888886</v>
      </c>
      <c r="J8" s="60">
        <v>1</v>
      </c>
    </row>
    <row r="9" spans="1:10" ht="59.25" customHeight="1" x14ac:dyDescent="0.35">
      <c r="A9" s="117"/>
      <c r="B9" s="117"/>
      <c r="C9" s="117"/>
      <c r="D9" s="117"/>
      <c r="E9" s="117"/>
      <c r="F9" s="117"/>
      <c r="G9" s="117"/>
      <c r="H9" s="117"/>
      <c r="I9" s="117"/>
      <c r="J9" s="117"/>
    </row>
    <row r="10" spans="1:10" ht="24.75" customHeight="1" x14ac:dyDescent="0.35">
      <c r="A10" s="125" t="s">
        <v>244</v>
      </c>
      <c r="B10" s="126"/>
      <c r="C10" s="126"/>
      <c r="D10" s="126"/>
      <c r="E10" s="126"/>
      <c r="F10" s="126"/>
      <c r="G10" s="126"/>
      <c r="H10" s="126"/>
      <c r="I10" s="126"/>
      <c r="J10" s="126"/>
    </row>
    <row r="11" spans="1:10" x14ac:dyDescent="0.35">
      <c r="A11" s="25" t="s">
        <v>234</v>
      </c>
      <c r="B11" s="25" t="s">
        <v>0</v>
      </c>
      <c r="C11" s="25" t="s">
        <v>1</v>
      </c>
      <c r="D11" s="108" t="s">
        <v>2</v>
      </c>
      <c r="E11" s="108"/>
      <c r="F11" s="25" t="s">
        <v>3</v>
      </c>
      <c r="G11" s="27" t="s">
        <v>192</v>
      </c>
      <c r="H11" s="27" t="s">
        <v>239</v>
      </c>
      <c r="I11" s="56" t="s">
        <v>240</v>
      </c>
      <c r="J11" s="32" t="s">
        <v>241</v>
      </c>
    </row>
    <row r="12" spans="1:10" x14ac:dyDescent="0.35">
      <c r="A12" s="4">
        <v>104</v>
      </c>
      <c r="B12" s="4">
        <v>8.5399999999999991</v>
      </c>
      <c r="C12" s="4" t="s">
        <v>5</v>
      </c>
      <c r="D12" s="4" t="s">
        <v>31</v>
      </c>
      <c r="E12" s="4" t="s">
        <v>35</v>
      </c>
      <c r="F12" s="4" t="s">
        <v>36</v>
      </c>
      <c r="G12" s="59">
        <v>120</v>
      </c>
      <c r="H12" s="59">
        <v>64</v>
      </c>
      <c r="I12" s="41">
        <f t="shared" ref="I12:I25" si="0">G12/180*100</f>
        <v>66.666666666666657</v>
      </c>
      <c r="J12" s="59">
        <v>1</v>
      </c>
    </row>
    <row r="13" spans="1:10" x14ac:dyDescent="0.35">
      <c r="A13" s="4">
        <v>108</v>
      </c>
      <c r="B13" s="4">
        <v>9.2799999999999994</v>
      </c>
      <c r="C13" s="4" t="s">
        <v>30</v>
      </c>
      <c r="D13" s="4" t="s">
        <v>56</v>
      </c>
      <c r="E13" s="4" t="s">
        <v>57</v>
      </c>
      <c r="F13" s="4" t="s">
        <v>58</v>
      </c>
      <c r="G13" s="62">
        <v>119.5</v>
      </c>
      <c r="H13" s="59">
        <v>61</v>
      </c>
      <c r="I13" s="41">
        <f t="shared" si="0"/>
        <v>66.388888888888886</v>
      </c>
      <c r="J13" s="59">
        <v>2</v>
      </c>
    </row>
    <row r="14" spans="1:10" x14ac:dyDescent="0.35">
      <c r="A14" s="4">
        <v>107</v>
      </c>
      <c r="B14" s="3">
        <v>9.1999999999999993</v>
      </c>
      <c r="C14" s="4" t="s">
        <v>51</v>
      </c>
      <c r="D14" s="7" t="s">
        <v>70</v>
      </c>
      <c r="E14" s="7" t="s">
        <v>71</v>
      </c>
      <c r="F14" s="7" t="s">
        <v>72</v>
      </c>
      <c r="G14" s="62">
        <v>117</v>
      </c>
      <c r="H14" s="59">
        <v>60</v>
      </c>
      <c r="I14" s="41">
        <f t="shared" si="0"/>
        <v>65</v>
      </c>
      <c r="J14" s="59">
        <v>3</v>
      </c>
    </row>
    <row r="15" spans="1:10" x14ac:dyDescent="0.35">
      <c r="A15" s="4">
        <v>113</v>
      </c>
      <c r="B15" s="4">
        <v>10.08</v>
      </c>
      <c r="C15" s="4" t="s">
        <v>51</v>
      </c>
      <c r="D15" s="7" t="s">
        <v>95</v>
      </c>
      <c r="E15" s="7" t="s">
        <v>96</v>
      </c>
      <c r="F15" s="7" t="s">
        <v>97</v>
      </c>
      <c r="G15" s="62">
        <v>113.5</v>
      </c>
      <c r="H15" s="59">
        <v>59</v>
      </c>
      <c r="I15" s="41">
        <f t="shared" si="0"/>
        <v>63.055555555555557</v>
      </c>
      <c r="J15" s="59">
        <v>4</v>
      </c>
    </row>
    <row r="16" spans="1:10" x14ac:dyDescent="0.35">
      <c r="A16" s="4">
        <v>105</v>
      </c>
      <c r="B16" s="4">
        <v>9.0399999999999991</v>
      </c>
      <c r="C16" s="4" t="s">
        <v>26</v>
      </c>
      <c r="D16" s="4" t="s">
        <v>41</v>
      </c>
      <c r="E16" s="4" t="s">
        <v>28</v>
      </c>
      <c r="F16" s="4" t="s">
        <v>42</v>
      </c>
      <c r="G16" s="63">
        <v>113</v>
      </c>
      <c r="H16" s="59">
        <v>57</v>
      </c>
      <c r="I16" s="41">
        <f t="shared" si="0"/>
        <v>62.777777777777779</v>
      </c>
      <c r="J16" s="59">
        <v>5</v>
      </c>
    </row>
    <row r="17" spans="1:10" x14ac:dyDescent="0.35">
      <c r="A17" s="4">
        <v>106</v>
      </c>
      <c r="B17" s="4">
        <v>9.1199999999999992</v>
      </c>
      <c r="C17" s="4" t="s">
        <v>10</v>
      </c>
      <c r="D17" s="4" t="s">
        <v>31</v>
      </c>
      <c r="E17" s="4" t="s">
        <v>46</v>
      </c>
      <c r="F17" s="4" t="s">
        <v>47</v>
      </c>
      <c r="G17" s="63">
        <v>112.5</v>
      </c>
      <c r="H17" s="59">
        <v>57</v>
      </c>
      <c r="I17" s="41">
        <f t="shared" si="0"/>
        <v>62.5</v>
      </c>
      <c r="J17" s="59">
        <v>6</v>
      </c>
    </row>
    <row r="18" spans="1:10" x14ac:dyDescent="0.35">
      <c r="A18" s="4">
        <v>116</v>
      </c>
      <c r="B18" s="4">
        <v>10.32</v>
      </c>
      <c r="C18" s="4" t="s">
        <v>5</v>
      </c>
      <c r="D18" s="7" t="s">
        <v>227</v>
      </c>
      <c r="E18" s="7" t="s">
        <v>228</v>
      </c>
      <c r="F18" s="7" t="s">
        <v>229</v>
      </c>
      <c r="G18" s="62">
        <v>111.5</v>
      </c>
      <c r="H18" s="59">
        <v>57</v>
      </c>
      <c r="I18" s="41">
        <f t="shared" si="0"/>
        <v>61.944444444444443</v>
      </c>
      <c r="J18" s="59">
        <v>7</v>
      </c>
    </row>
    <row r="19" spans="1:10" x14ac:dyDescent="0.35">
      <c r="A19" s="4">
        <v>117</v>
      </c>
      <c r="B19" s="3">
        <v>10.4</v>
      </c>
      <c r="C19" s="9" t="s">
        <v>51</v>
      </c>
      <c r="D19" s="9" t="s">
        <v>158</v>
      </c>
      <c r="E19" s="9" t="s">
        <v>159</v>
      </c>
      <c r="F19" s="9" t="s">
        <v>187</v>
      </c>
      <c r="G19" s="62">
        <v>111</v>
      </c>
      <c r="H19" s="59">
        <v>55</v>
      </c>
      <c r="I19" s="41">
        <f t="shared" si="0"/>
        <v>61.666666666666671</v>
      </c>
      <c r="J19" s="59">
        <v>8</v>
      </c>
    </row>
    <row r="20" spans="1:10" x14ac:dyDescent="0.35">
      <c r="A20" s="4">
        <v>115</v>
      </c>
      <c r="B20" s="4">
        <v>10.24</v>
      </c>
      <c r="C20" s="4" t="s">
        <v>26</v>
      </c>
      <c r="D20" s="7" t="s">
        <v>67</v>
      </c>
      <c r="E20" s="7" t="s">
        <v>68</v>
      </c>
      <c r="F20" s="7" t="s">
        <v>69</v>
      </c>
      <c r="G20" s="62">
        <v>109.5</v>
      </c>
      <c r="H20" s="59">
        <v>56</v>
      </c>
      <c r="I20" s="41">
        <f t="shared" si="0"/>
        <v>60.833333333333329</v>
      </c>
      <c r="J20" s="59">
        <v>9</v>
      </c>
    </row>
    <row r="21" spans="1:10" x14ac:dyDescent="0.35">
      <c r="A21" s="4">
        <v>114</v>
      </c>
      <c r="B21" s="4">
        <v>10.16</v>
      </c>
      <c r="C21" s="7" t="s">
        <v>51</v>
      </c>
      <c r="D21" s="4" t="s">
        <v>52</v>
      </c>
      <c r="E21" s="4" t="s">
        <v>53</v>
      </c>
      <c r="F21" s="4" t="s">
        <v>54</v>
      </c>
      <c r="G21" s="62">
        <v>106.5</v>
      </c>
      <c r="H21" s="59">
        <v>53</v>
      </c>
      <c r="I21" s="41">
        <f t="shared" si="0"/>
        <v>59.166666666666664</v>
      </c>
      <c r="J21" s="59">
        <v>10</v>
      </c>
    </row>
    <row r="22" spans="1:10" x14ac:dyDescent="0.35">
      <c r="A22" s="4">
        <v>112</v>
      </c>
      <c r="B22" s="3">
        <v>10</v>
      </c>
      <c r="C22" s="22" t="s">
        <v>5</v>
      </c>
      <c r="D22" s="7" t="s">
        <v>6</v>
      </c>
      <c r="E22" s="7" t="s">
        <v>7</v>
      </c>
      <c r="F22" s="7" t="s">
        <v>8</v>
      </c>
      <c r="G22" s="62">
        <v>106</v>
      </c>
      <c r="H22" s="59">
        <v>54</v>
      </c>
      <c r="I22" s="41">
        <f t="shared" si="0"/>
        <v>58.888888888888893</v>
      </c>
      <c r="J22" s="59">
        <v>11</v>
      </c>
    </row>
    <row r="23" spans="1:10" x14ac:dyDescent="0.35">
      <c r="A23" s="4">
        <v>109</v>
      </c>
      <c r="B23" s="4">
        <v>9.36</v>
      </c>
      <c r="C23" s="4" t="s">
        <v>63</v>
      </c>
      <c r="D23" s="4" t="s">
        <v>64</v>
      </c>
      <c r="E23" s="4" t="s">
        <v>65</v>
      </c>
      <c r="F23" s="4" t="s">
        <v>66</v>
      </c>
      <c r="G23" s="62">
        <v>105.5</v>
      </c>
      <c r="H23" s="59">
        <v>55</v>
      </c>
      <c r="I23" s="41">
        <f t="shared" si="0"/>
        <v>58.611111111111114</v>
      </c>
      <c r="J23" s="59">
        <v>12</v>
      </c>
    </row>
    <row r="24" spans="1:10" x14ac:dyDescent="0.35">
      <c r="A24" s="4">
        <v>110</v>
      </c>
      <c r="B24" s="4">
        <v>9.44</v>
      </c>
      <c r="C24" s="4" t="s">
        <v>30</v>
      </c>
      <c r="D24" s="4" t="s">
        <v>77</v>
      </c>
      <c r="E24" s="4" t="s">
        <v>93</v>
      </c>
      <c r="F24" s="4" t="s">
        <v>94</v>
      </c>
      <c r="G24" s="62">
        <v>104.5</v>
      </c>
      <c r="H24" s="59">
        <v>56</v>
      </c>
      <c r="I24" s="41">
        <f t="shared" si="0"/>
        <v>58.055555555555557</v>
      </c>
      <c r="J24" s="59">
        <v>13</v>
      </c>
    </row>
    <row r="25" spans="1:10" x14ac:dyDescent="0.35">
      <c r="A25" s="4">
        <v>111</v>
      </c>
      <c r="B25" s="4">
        <v>9.52</v>
      </c>
      <c r="C25" s="4" t="s">
        <v>10</v>
      </c>
      <c r="D25" s="4" t="s">
        <v>77</v>
      </c>
      <c r="E25" s="4" t="s">
        <v>78</v>
      </c>
      <c r="F25" s="4" t="s">
        <v>79</v>
      </c>
      <c r="G25" s="62">
        <v>103.5</v>
      </c>
      <c r="H25" s="59">
        <v>52</v>
      </c>
      <c r="I25" s="41">
        <f t="shared" si="0"/>
        <v>57.499999999999993</v>
      </c>
      <c r="J25" s="59">
        <v>14</v>
      </c>
    </row>
    <row r="27" spans="1:10" x14ac:dyDescent="0.35">
      <c r="C27" s="76" t="s">
        <v>276</v>
      </c>
      <c r="E27" t="s">
        <v>277</v>
      </c>
    </row>
  </sheetData>
  <sortState ref="A12:I25">
    <sortCondition descending="1" ref="I12:I25"/>
  </sortState>
  <mergeCells count="7">
    <mergeCell ref="D11:E11"/>
    <mergeCell ref="A1:J1"/>
    <mergeCell ref="A9:J9"/>
    <mergeCell ref="A6:J6"/>
    <mergeCell ref="A10:J10"/>
    <mergeCell ref="D2:E2"/>
    <mergeCell ref="D7:E7"/>
  </mergeCells>
  <dataValidations count="1">
    <dataValidation type="list" showInputMessage="1" showErrorMessage="1" sqref="WVJ982964:WVJ982965 D65462:D65463 IX65460:IX65461 ST65460:ST65461 ACP65460:ACP65461 AML65460:AML65461 AWH65460:AWH65461 BGD65460:BGD65461 BPZ65460:BPZ65461 BZV65460:BZV65461 CJR65460:CJR65461 CTN65460:CTN65461 DDJ65460:DDJ65461 DNF65460:DNF65461 DXB65460:DXB65461 EGX65460:EGX65461 EQT65460:EQT65461 FAP65460:FAP65461 FKL65460:FKL65461 FUH65460:FUH65461 GED65460:GED65461 GNZ65460:GNZ65461 GXV65460:GXV65461 HHR65460:HHR65461 HRN65460:HRN65461 IBJ65460:IBJ65461 ILF65460:ILF65461 IVB65460:IVB65461 JEX65460:JEX65461 JOT65460:JOT65461 JYP65460:JYP65461 KIL65460:KIL65461 KSH65460:KSH65461 LCD65460:LCD65461 LLZ65460:LLZ65461 LVV65460:LVV65461 MFR65460:MFR65461 MPN65460:MPN65461 MZJ65460:MZJ65461 NJF65460:NJF65461 NTB65460:NTB65461 OCX65460:OCX65461 OMT65460:OMT65461 OWP65460:OWP65461 PGL65460:PGL65461 PQH65460:PQH65461 QAD65460:QAD65461 QJZ65460:QJZ65461 QTV65460:QTV65461 RDR65460:RDR65461 RNN65460:RNN65461 RXJ65460:RXJ65461 SHF65460:SHF65461 SRB65460:SRB65461 TAX65460:TAX65461 TKT65460:TKT65461 TUP65460:TUP65461 UEL65460:UEL65461 UOH65460:UOH65461 UYD65460:UYD65461 VHZ65460:VHZ65461 VRV65460:VRV65461 WBR65460:WBR65461 WLN65460:WLN65461 WVJ65460:WVJ65461 D130998:D130999 IX130996:IX130997 ST130996:ST130997 ACP130996:ACP130997 AML130996:AML130997 AWH130996:AWH130997 BGD130996:BGD130997 BPZ130996:BPZ130997 BZV130996:BZV130997 CJR130996:CJR130997 CTN130996:CTN130997 DDJ130996:DDJ130997 DNF130996:DNF130997 DXB130996:DXB130997 EGX130996:EGX130997 EQT130996:EQT130997 FAP130996:FAP130997 FKL130996:FKL130997 FUH130996:FUH130997 GED130996:GED130997 GNZ130996:GNZ130997 GXV130996:GXV130997 HHR130996:HHR130997 HRN130996:HRN130997 IBJ130996:IBJ130997 ILF130996:ILF130997 IVB130996:IVB130997 JEX130996:JEX130997 JOT130996:JOT130997 JYP130996:JYP130997 KIL130996:KIL130997 KSH130996:KSH130997 LCD130996:LCD130997 LLZ130996:LLZ130997 LVV130996:LVV130997 MFR130996:MFR130997 MPN130996:MPN130997 MZJ130996:MZJ130997 NJF130996:NJF130997 NTB130996:NTB130997 OCX130996:OCX130997 OMT130996:OMT130997 OWP130996:OWP130997 PGL130996:PGL130997 PQH130996:PQH130997 QAD130996:QAD130997 QJZ130996:QJZ130997 QTV130996:QTV130997 RDR130996:RDR130997 RNN130996:RNN130997 RXJ130996:RXJ130997 SHF130996:SHF130997 SRB130996:SRB130997 TAX130996:TAX130997 TKT130996:TKT130997 TUP130996:TUP130997 UEL130996:UEL130997 UOH130996:UOH130997 UYD130996:UYD130997 VHZ130996:VHZ130997 VRV130996:VRV130997 WBR130996:WBR130997 WLN130996:WLN130997 WVJ130996:WVJ130997 D196534:D196535 IX196532:IX196533 ST196532:ST196533 ACP196532:ACP196533 AML196532:AML196533 AWH196532:AWH196533 BGD196532:BGD196533 BPZ196532:BPZ196533 BZV196532:BZV196533 CJR196532:CJR196533 CTN196532:CTN196533 DDJ196532:DDJ196533 DNF196532:DNF196533 DXB196532:DXB196533 EGX196532:EGX196533 EQT196532:EQT196533 FAP196532:FAP196533 FKL196532:FKL196533 FUH196532:FUH196533 GED196532:GED196533 GNZ196532:GNZ196533 GXV196532:GXV196533 HHR196532:HHR196533 HRN196532:HRN196533 IBJ196532:IBJ196533 ILF196532:ILF196533 IVB196532:IVB196533 JEX196532:JEX196533 JOT196532:JOT196533 JYP196532:JYP196533 KIL196532:KIL196533 KSH196532:KSH196533 LCD196532:LCD196533 LLZ196532:LLZ196533 LVV196532:LVV196533 MFR196532:MFR196533 MPN196532:MPN196533 MZJ196532:MZJ196533 NJF196532:NJF196533 NTB196532:NTB196533 OCX196532:OCX196533 OMT196532:OMT196533 OWP196532:OWP196533 PGL196532:PGL196533 PQH196532:PQH196533 QAD196532:QAD196533 QJZ196532:QJZ196533 QTV196532:QTV196533 RDR196532:RDR196533 RNN196532:RNN196533 RXJ196532:RXJ196533 SHF196532:SHF196533 SRB196532:SRB196533 TAX196532:TAX196533 TKT196532:TKT196533 TUP196532:TUP196533 UEL196532:UEL196533 UOH196532:UOH196533 UYD196532:UYD196533 VHZ196532:VHZ196533 VRV196532:VRV196533 WBR196532:WBR196533 WLN196532:WLN196533 WVJ196532:WVJ196533 D262070:D262071 IX262068:IX262069 ST262068:ST262069 ACP262068:ACP262069 AML262068:AML262069 AWH262068:AWH262069 BGD262068:BGD262069 BPZ262068:BPZ262069 BZV262068:BZV262069 CJR262068:CJR262069 CTN262068:CTN262069 DDJ262068:DDJ262069 DNF262068:DNF262069 DXB262068:DXB262069 EGX262068:EGX262069 EQT262068:EQT262069 FAP262068:FAP262069 FKL262068:FKL262069 FUH262068:FUH262069 GED262068:GED262069 GNZ262068:GNZ262069 GXV262068:GXV262069 HHR262068:HHR262069 HRN262068:HRN262069 IBJ262068:IBJ262069 ILF262068:ILF262069 IVB262068:IVB262069 JEX262068:JEX262069 JOT262068:JOT262069 JYP262068:JYP262069 KIL262068:KIL262069 KSH262068:KSH262069 LCD262068:LCD262069 LLZ262068:LLZ262069 LVV262068:LVV262069 MFR262068:MFR262069 MPN262068:MPN262069 MZJ262068:MZJ262069 NJF262068:NJF262069 NTB262068:NTB262069 OCX262068:OCX262069 OMT262068:OMT262069 OWP262068:OWP262069 PGL262068:PGL262069 PQH262068:PQH262069 QAD262068:QAD262069 QJZ262068:QJZ262069 QTV262068:QTV262069 RDR262068:RDR262069 RNN262068:RNN262069 RXJ262068:RXJ262069 SHF262068:SHF262069 SRB262068:SRB262069 TAX262068:TAX262069 TKT262068:TKT262069 TUP262068:TUP262069 UEL262068:UEL262069 UOH262068:UOH262069 UYD262068:UYD262069 VHZ262068:VHZ262069 VRV262068:VRV262069 WBR262068:WBR262069 WLN262068:WLN262069 WVJ262068:WVJ262069 D327606:D327607 IX327604:IX327605 ST327604:ST327605 ACP327604:ACP327605 AML327604:AML327605 AWH327604:AWH327605 BGD327604:BGD327605 BPZ327604:BPZ327605 BZV327604:BZV327605 CJR327604:CJR327605 CTN327604:CTN327605 DDJ327604:DDJ327605 DNF327604:DNF327605 DXB327604:DXB327605 EGX327604:EGX327605 EQT327604:EQT327605 FAP327604:FAP327605 FKL327604:FKL327605 FUH327604:FUH327605 GED327604:GED327605 GNZ327604:GNZ327605 GXV327604:GXV327605 HHR327604:HHR327605 HRN327604:HRN327605 IBJ327604:IBJ327605 ILF327604:ILF327605 IVB327604:IVB327605 JEX327604:JEX327605 JOT327604:JOT327605 JYP327604:JYP327605 KIL327604:KIL327605 KSH327604:KSH327605 LCD327604:LCD327605 LLZ327604:LLZ327605 LVV327604:LVV327605 MFR327604:MFR327605 MPN327604:MPN327605 MZJ327604:MZJ327605 NJF327604:NJF327605 NTB327604:NTB327605 OCX327604:OCX327605 OMT327604:OMT327605 OWP327604:OWP327605 PGL327604:PGL327605 PQH327604:PQH327605 QAD327604:QAD327605 QJZ327604:QJZ327605 QTV327604:QTV327605 RDR327604:RDR327605 RNN327604:RNN327605 RXJ327604:RXJ327605 SHF327604:SHF327605 SRB327604:SRB327605 TAX327604:TAX327605 TKT327604:TKT327605 TUP327604:TUP327605 UEL327604:UEL327605 UOH327604:UOH327605 UYD327604:UYD327605 VHZ327604:VHZ327605 VRV327604:VRV327605 WBR327604:WBR327605 WLN327604:WLN327605 WVJ327604:WVJ327605 D393142:D393143 IX393140:IX393141 ST393140:ST393141 ACP393140:ACP393141 AML393140:AML393141 AWH393140:AWH393141 BGD393140:BGD393141 BPZ393140:BPZ393141 BZV393140:BZV393141 CJR393140:CJR393141 CTN393140:CTN393141 DDJ393140:DDJ393141 DNF393140:DNF393141 DXB393140:DXB393141 EGX393140:EGX393141 EQT393140:EQT393141 FAP393140:FAP393141 FKL393140:FKL393141 FUH393140:FUH393141 GED393140:GED393141 GNZ393140:GNZ393141 GXV393140:GXV393141 HHR393140:HHR393141 HRN393140:HRN393141 IBJ393140:IBJ393141 ILF393140:ILF393141 IVB393140:IVB393141 JEX393140:JEX393141 JOT393140:JOT393141 JYP393140:JYP393141 KIL393140:KIL393141 KSH393140:KSH393141 LCD393140:LCD393141 LLZ393140:LLZ393141 LVV393140:LVV393141 MFR393140:MFR393141 MPN393140:MPN393141 MZJ393140:MZJ393141 NJF393140:NJF393141 NTB393140:NTB393141 OCX393140:OCX393141 OMT393140:OMT393141 OWP393140:OWP393141 PGL393140:PGL393141 PQH393140:PQH393141 QAD393140:QAD393141 QJZ393140:QJZ393141 QTV393140:QTV393141 RDR393140:RDR393141 RNN393140:RNN393141 RXJ393140:RXJ393141 SHF393140:SHF393141 SRB393140:SRB393141 TAX393140:TAX393141 TKT393140:TKT393141 TUP393140:TUP393141 UEL393140:UEL393141 UOH393140:UOH393141 UYD393140:UYD393141 VHZ393140:VHZ393141 VRV393140:VRV393141 WBR393140:WBR393141 WLN393140:WLN393141 WVJ393140:WVJ393141 D458678:D458679 IX458676:IX458677 ST458676:ST458677 ACP458676:ACP458677 AML458676:AML458677 AWH458676:AWH458677 BGD458676:BGD458677 BPZ458676:BPZ458677 BZV458676:BZV458677 CJR458676:CJR458677 CTN458676:CTN458677 DDJ458676:DDJ458677 DNF458676:DNF458677 DXB458676:DXB458677 EGX458676:EGX458677 EQT458676:EQT458677 FAP458676:FAP458677 FKL458676:FKL458677 FUH458676:FUH458677 GED458676:GED458677 GNZ458676:GNZ458677 GXV458676:GXV458677 HHR458676:HHR458677 HRN458676:HRN458677 IBJ458676:IBJ458677 ILF458676:ILF458677 IVB458676:IVB458677 JEX458676:JEX458677 JOT458676:JOT458677 JYP458676:JYP458677 KIL458676:KIL458677 KSH458676:KSH458677 LCD458676:LCD458677 LLZ458676:LLZ458677 LVV458676:LVV458677 MFR458676:MFR458677 MPN458676:MPN458677 MZJ458676:MZJ458677 NJF458676:NJF458677 NTB458676:NTB458677 OCX458676:OCX458677 OMT458676:OMT458677 OWP458676:OWP458677 PGL458676:PGL458677 PQH458676:PQH458677 QAD458676:QAD458677 QJZ458676:QJZ458677 QTV458676:QTV458677 RDR458676:RDR458677 RNN458676:RNN458677 RXJ458676:RXJ458677 SHF458676:SHF458677 SRB458676:SRB458677 TAX458676:TAX458677 TKT458676:TKT458677 TUP458676:TUP458677 UEL458676:UEL458677 UOH458676:UOH458677 UYD458676:UYD458677 VHZ458676:VHZ458677 VRV458676:VRV458677 WBR458676:WBR458677 WLN458676:WLN458677 WVJ458676:WVJ458677 D524214:D524215 IX524212:IX524213 ST524212:ST524213 ACP524212:ACP524213 AML524212:AML524213 AWH524212:AWH524213 BGD524212:BGD524213 BPZ524212:BPZ524213 BZV524212:BZV524213 CJR524212:CJR524213 CTN524212:CTN524213 DDJ524212:DDJ524213 DNF524212:DNF524213 DXB524212:DXB524213 EGX524212:EGX524213 EQT524212:EQT524213 FAP524212:FAP524213 FKL524212:FKL524213 FUH524212:FUH524213 GED524212:GED524213 GNZ524212:GNZ524213 GXV524212:GXV524213 HHR524212:HHR524213 HRN524212:HRN524213 IBJ524212:IBJ524213 ILF524212:ILF524213 IVB524212:IVB524213 JEX524212:JEX524213 JOT524212:JOT524213 JYP524212:JYP524213 KIL524212:KIL524213 KSH524212:KSH524213 LCD524212:LCD524213 LLZ524212:LLZ524213 LVV524212:LVV524213 MFR524212:MFR524213 MPN524212:MPN524213 MZJ524212:MZJ524213 NJF524212:NJF524213 NTB524212:NTB524213 OCX524212:OCX524213 OMT524212:OMT524213 OWP524212:OWP524213 PGL524212:PGL524213 PQH524212:PQH524213 QAD524212:QAD524213 QJZ524212:QJZ524213 QTV524212:QTV524213 RDR524212:RDR524213 RNN524212:RNN524213 RXJ524212:RXJ524213 SHF524212:SHF524213 SRB524212:SRB524213 TAX524212:TAX524213 TKT524212:TKT524213 TUP524212:TUP524213 UEL524212:UEL524213 UOH524212:UOH524213 UYD524212:UYD524213 VHZ524212:VHZ524213 VRV524212:VRV524213 WBR524212:WBR524213 WLN524212:WLN524213 WVJ524212:WVJ524213 D589750:D589751 IX589748:IX589749 ST589748:ST589749 ACP589748:ACP589749 AML589748:AML589749 AWH589748:AWH589749 BGD589748:BGD589749 BPZ589748:BPZ589749 BZV589748:BZV589749 CJR589748:CJR589749 CTN589748:CTN589749 DDJ589748:DDJ589749 DNF589748:DNF589749 DXB589748:DXB589749 EGX589748:EGX589749 EQT589748:EQT589749 FAP589748:FAP589749 FKL589748:FKL589749 FUH589748:FUH589749 GED589748:GED589749 GNZ589748:GNZ589749 GXV589748:GXV589749 HHR589748:HHR589749 HRN589748:HRN589749 IBJ589748:IBJ589749 ILF589748:ILF589749 IVB589748:IVB589749 JEX589748:JEX589749 JOT589748:JOT589749 JYP589748:JYP589749 KIL589748:KIL589749 KSH589748:KSH589749 LCD589748:LCD589749 LLZ589748:LLZ589749 LVV589748:LVV589749 MFR589748:MFR589749 MPN589748:MPN589749 MZJ589748:MZJ589749 NJF589748:NJF589749 NTB589748:NTB589749 OCX589748:OCX589749 OMT589748:OMT589749 OWP589748:OWP589749 PGL589748:PGL589749 PQH589748:PQH589749 QAD589748:QAD589749 QJZ589748:QJZ589749 QTV589748:QTV589749 RDR589748:RDR589749 RNN589748:RNN589749 RXJ589748:RXJ589749 SHF589748:SHF589749 SRB589748:SRB589749 TAX589748:TAX589749 TKT589748:TKT589749 TUP589748:TUP589749 UEL589748:UEL589749 UOH589748:UOH589749 UYD589748:UYD589749 VHZ589748:VHZ589749 VRV589748:VRV589749 WBR589748:WBR589749 WLN589748:WLN589749 WVJ589748:WVJ589749 D655286:D655287 IX655284:IX655285 ST655284:ST655285 ACP655284:ACP655285 AML655284:AML655285 AWH655284:AWH655285 BGD655284:BGD655285 BPZ655284:BPZ655285 BZV655284:BZV655285 CJR655284:CJR655285 CTN655284:CTN655285 DDJ655284:DDJ655285 DNF655284:DNF655285 DXB655284:DXB655285 EGX655284:EGX655285 EQT655284:EQT655285 FAP655284:FAP655285 FKL655284:FKL655285 FUH655284:FUH655285 GED655284:GED655285 GNZ655284:GNZ655285 GXV655284:GXV655285 HHR655284:HHR655285 HRN655284:HRN655285 IBJ655284:IBJ655285 ILF655284:ILF655285 IVB655284:IVB655285 JEX655284:JEX655285 JOT655284:JOT655285 JYP655284:JYP655285 KIL655284:KIL655285 KSH655284:KSH655285 LCD655284:LCD655285 LLZ655284:LLZ655285 LVV655284:LVV655285 MFR655284:MFR655285 MPN655284:MPN655285 MZJ655284:MZJ655285 NJF655284:NJF655285 NTB655284:NTB655285 OCX655284:OCX655285 OMT655284:OMT655285 OWP655284:OWP655285 PGL655284:PGL655285 PQH655284:PQH655285 QAD655284:QAD655285 QJZ655284:QJZ655285 QTV655284:QTV655285 RDR655284:RDR655285 RNN655284:RNN655285 RXJ655284:RXJ655285 SHF655284:SHF655285 SRB655284:SRB655285 TAX655284:TAX655285 TKT655284:TKT655285 TUP655284:TUP655285 UEL655284:UEL655285 UOH655284:UOH655285 UYD655284:UYD655285 VHZ655284:VHZ655285 VRV655284:VRV655285 WBR655284:WBR655285 WLN655284:WLN655285 WVJ655284:WVJ655285 D720822:D720823 IX720820:IX720821 ST720820:ST720821 ACP720820:ACP720821 AML720820:AML720821 AWH720820:AWH720821 BGD720820:BGD720821 BPZ720820:BPZ720821 BZV720820:BZV720821 CJR720820:CJR720821 CTN720820:CTN720821 DDJ720820:DDJ720821 DNF720820:DNF720821 DXB720820:DXB720821 EGX720820:EGX720821 EQT720820:EQT720821 FAP720820:FAP720821 FKL720820:FKL720821 FUH720820:FUH720821 GED720820:GED720821 GNZ720820:GNZ720821 GXV720820:GXV720821 HHR720820:HHR720821 HRN720820:HRN720821 IBJ720820:IBJ720821 ILF720820:ILF720821 IVB720820:IVB720821 JEX720820:JEX720821 JOT720820:JOT720821 JYP720820:JYP720821 KIL720820:KIL720821 KSH720820:KSH720821 LCD720820:LCD720821 LLZ720820:LLZ720821 LVV720820:LVV720821 MFR720820:MFR720821 MPN720820:MPN720821 MZJ720820:MZJ720821 NJF720820:NJF720821 NTB720820:NTB720821 OCX720820:OCX720821 OMT720820:OMT720821 OWP720820:OWP720821 PGL720820:PGL720821 PQH720820:PQH720821 QAD720820:QAD720821 QJZ720820:QJZ720821 QTV720820:QTV720821 RDR720820:RDR720821 RNN720820:RNN720821 RXJ720820:RXJ720821 SHF720820:SHF720821 SRB720820:SRB720821 TAX720820:TAX720821 TKT720820:TKT720821 TUP720820:TUP720821 UEL720820:UEL720821 UOH720820:UOH720821 UYD720820:UYD720821 VHZ720820:VHZ720821 VRV720820:VRV720821 WBR720820:WBR720821 WLN720820:WLN720821 WVJ720820:WVJ720821 D786358:D786359 IX786356:IX786357 ST786356:ST786357 ACP786356:ACP786357 AML786356:AML786357 AWH786356:AWH786357 BGD786356:BGD786357 BPZ786356:BPZ786357 BZV786356:BZV786357 CJR786356:CJR786357 CTN786356:CTN786357 DDJ786356:DDJ786357 DNF786356:DNF786357 DXB786356:DXB786357 EGX786356:EGX786357 EQT786356:EQT786357 FAP786356:FAP786357 FKL786356:FKL786357 FUH786356:FUH786357 GED786356:GED786357 GNZ786356:GNZ786357 GXV786356:GXV786357 HHR786356:HHR786357 HRN786356:HRN786357 IBJ786356:IBJ786357 ILF786356:ILF786357 IVB786356:IVB786357 JEX786356:JEX786357 JOT786356:JOT786357 JYP786356:JYP786357 KIL786356:KIL786357 KSH786356:KSH786357 LCD786356:LCD786357 LLZ786356:LLZ786357 LVV786356:LVV786357 MFR786356:MFR786357 MPN786356:MPN786357 MZJ786356:MZJ786357 NJF786356:NJF786357 NTB786356:NTB786357 OCX786356:OCX786357 OMT786356:OMT786357 OWP786356:OWP786357 PGL786356:PGL786357 PQH786356:PQH786357 QAD786356:QAD786357 QJZ786356:QJZ786357 QTV786356:QTV786357 RDR786356:RDR786357 RNN786356:RNN786357 RXJ786356:RXJ786357 SHF786356:SHF786357 SRB786356:SRB786357 TAX786356:TAX786357 TKT786356:TKT786357 TUP786356:TUP786357 UEL786356:UEL786357 UOH786356:UOH786357 UYD786356:UYD786357 VHZ786356:VHZ786357 VRV786356:VRV786357 WBR786356:WBR786357 WLN786356:WLN786357 WVJ786356:WVJ786357 D851894:D851895 IX851892:IX851893 ST851892:ST851893 ACP851892:ACP851893 AML851892:AML851893 AWH851892:AWH851893 BGD851892:BGD851893 BPZ851892:BPZ851893 BZV851892:BZV851893 CJR851892:CJR851893 CTN851892:CTN851893 DDJ851892:DDJ851893 DNF851892:DNF851893 DXB851892:DXB851893 EGX851892:EGX851893 EQT851892:EQT851893 FAP851892:FAP851893 FKL851892:FKL851893 FUH851892:FUH851893 GED851892:GED851893 GNZ851892:GNZ851893 GXV851892:GXV851893 HHR851892:HHR851893 HRN851892:HRN851893 IBJ851892:IBJ851893 ILF851892:ILF851893 IVB851892:IVB851893 JEX851892:JEX851893 JOT851892:JOT851893 JYP851892:JYP851893 KIL851892:KIL851893 KSH851892:KSH851893 LCD851892:LCD851893 LLZ851892:LLZ851893 LVV851892:LVV851893 MFR851892:MFR851893 MPN851892:MPN851893 MZJ851892:MZJ851893 NJF851892:NJF851893 NTB851892:NTB851893 OCX851892:OCX851893 OMT851892:OMT851893 OWP851892:OWP851893 PGL851892:PGL851893 PQH851892:PQH851893 QAD851892:QAD851893 QJZ851892:QJZ851893 QTV851892:QTV851893 RDR851892:RDR851893 RNN851892:RNN851893 RXJ851892:RXJ851893 SHF851892:SHF851893 SRB851892:SRB851893 TAX851892:TAX851893 TKT851892:TKT851893 TUP851892:TUP851893 UEL851892:UEL851893 UOH851892:UOH851893 UYD851892:UYD851893 VHZ851892:VHZ851893 VRV851892:VRV851893 WBR851892:WBR851893 WLN851892:WLN851893 WVJ851892:WVJ851893 D917430:D917431 IX917428:IX917429 ST917428:ST917429 ACP917428:ACP917429 AML917428:AML917429 AWH917428:AWH917429 BGD917428:BGD917429 BPZ917428:BPZ917429 BZV917428:BZV917429 CJR917428:CJR917429 CTN917428:CTN917429 DDJ917428:DDJ917429 DNF917428:DNF917429 DXB917428:DXB917429 EGX917428:EGX917429 EQT917428:EQT917429 FAP917428:FAP917429 FKL917428:FKL917429 FUH917428:FUH917429 GED917428:GED917429 GNZ917428:GNZ917429 GXV917428:GXV917429 HHR917428:HHR917429 HRN917428:HRN917429 IBJ917428:IBJ917429 ILF917428:ILF917429 IVB917428:IVB917429 JEX917428:JEX917429 JOT917428:JOT917429 JYP917428:JYP917429 KIL917428:KIL917429 KSH917428:KSH917429 LCD917428:LCD917429 LLZ917428:LLZ917429 LVV917428:LVV917429 MFR917428:MFR917429 MPN917428:MPN917429 MZJ917428:MZJ917429 NJF917428:NJF917429 NTB917428:NTB917429 OCX917428:OCX917429 OMT917428:OMT917429 OWP917428:OWP917429 PGL917428:PGL917429 PQH917428:PQH917429 QAD917428:QAD917429 QJZ917428:QJZ917429 QTV917428:QTV917429 RDR917428:RDR917429 RNN917428:RNN917429 RXJ917428:RXJ917429 SHF917428:SHF917429 SRB917428:SRB917429 TAX917428:TAX917429 TKT917428:TKT917429 TUP917428:TUP917429 UEL917428:UEL917429 UOH917428:UOH917429 UYD917428:UYD917429 VHZ917428:VHZ917429 VRV917428:VRV917429 WBR917428:WBR917429 WLN917428:WLN917429 WVJ917428:WVJ917429 D982966:D982967 IX982964:IX982965 ST982964:ST982965 ACP982964:ACP982965 AML982964:AML982965 AWH982964:AWH982965 BGD982964:BGD982965 BPZ982964:BPZ982965 BZV982964:BZV982965 CJR982964:CJR982965 CTN982964:CTN982965 DDJ982964:DDJ982965 DNF982964:DNF982965 DXB982964:DXB982965 EGX982964:EGX982965 EQT982964:EQT982965 FAP982964:FAP982965 FKL982964:FKL982965 FUH982964:FUH982965 GED982964:GED982965 GNZ982964:GNZ982965 GXV982964:GXV982965 HHR982964:HHR982965 HRN982964:HRN982965 IBJ982964:IBJ982965 ILF982964:ILF982965 IVB982964:IVB982965 JEX982964:JEX982965 JOT982964:JOT982965 JYP982964:JYP982965 KIL982964:KIL982965 KSH982964:KSH982965 LCD982964:LCD982965 LLZ982964:LLZ982965 LVV982964:LVV982965 MFR982964:MFR982965 MPN982964:MPN982965 MZJ982964:MZJ982965 NJF982964:NJF982965 NTB982964:NTB982965 OCX982964:OCX982965 OMT982964:OMT982965 OWP982964:OWP982965 PGL982964:PGL982965 PQH982964:PQH982965 QAD982964:QAD982965 QJZ982964:QJZ982965 QTV982964:QTV982965 RDR982964:RDR982965 RNN982964:RNN982965 RXJ982964:RXJ982965 SHF982964:SHF982965 SRB982964:SRB982965 TAX982964:TAX982965 TKT982964:TKT982965 TUP982964:TUP982965 UEL982964:UEL982965 UOH982964:UOH982965 UYD982964:UYD982965 VHZ982964:VHZ982965 VRV982964:VRV982965 WBR982964:WBR982965 WLN982964:WLN982965 C8 C4 D5 WVI3:WVI4 WVJ5:WVJ6 WLM3:WLM4 WLN5:WLN6 WBQ3:WBQ4 WBR5:WBR6 VRU3:VRU4 VRV5:VRV6 VHY3:VHY4 VHZ5:VHZ6 UYC3:UYC4 UYD5:UYD6 UOG3:UOG4 UOH5:UOH6 UEK3:UEK4 UEL5:UEL6 TUO3:TUO4 TUP5:TUP6 TKS3:TKS4 TKT5:TKT6 TAW3:TAW4 TAX5:TAX6 SRA3:SRA4 SRB5:SRB6 SHE3:SHE4 SHF5:SHF6 RXI3:RXI4 RXJ5:RXJ6 RNM3:RNM4 RNN5:RNN6 RDQ3:RDQ4 RDR5:RDR6 QTU3:QTU4 QTV5:QTV6 QJY3:QJY4 QJZ5:QJZ6 QAC3:QAC4 QAD5:QAD6 PQG3:PQG4 PQH5:PQH6 PGK3:PGK4 PGL5:PGL6 OWO3:OWO4 OWP5:OWP6 OMS3:OMS4 OMT5:OMT6 OCW3:OCW4 OCX5:OCX6 NTA3:NTA4 NTB5:NTB6 NJE3:NJE4 NJF5:NJF6 MZI3:MZI4 MZJ5:MZJ6 MPM3:MPM4 MPN5:MPN6 MFQ3:MFQ4 MFR5:MFR6 LVU3:LVU4 LVV5:LVV6 LLY3:LLY4 LLZ5:LLZ6 LCC3:LCC4 LCD5:LCD6 KSG3:KSG4 KSH5:KSH6 KIK3:KIK4 KIL5:KIL6 JYO3:JYO4 JYP5:JYP6 JOS3:JOS4 JOT5:JOT6 JEW3:JEW4 JEX5:JEX6 IVA3:IVA4 IVB5:IVB6 ILE3:ILE4 ILF5:ILF6 IBI3:IBI4 IBJ5:IBJ6 HRM3:HRM4 HRN5:HRN6 HHQ3:HHQ4 HHR5:HHR6 GXU3:GXU4 GXV5:GXV6 GNY3:GNY4 GNZ5:GNZ6 GEC3:GEC4 GED5:GED6 FUG3:FUG4 FUH5:FUH6 FKK3:FKK4 FKL5:FKL6 FAO3:FAO4 FAP5:FAP6 EQS3:EQS4 EQT5:EQT6 EGW3:EGW4 EGX5:EGX6 DXA3:DXA4 DXB5:DXB6 DNE3:DNE4 DNF5:DNF6 DDI3:DDI4 DDJ5:DDJ6 CTM3:CTM4 CTN5:CTN6 CJQ3:CJQ4 CJR5:CJR6 BZU3:BZU4 BZV5:BZV6 BPY3:BPY4 BPZ5:BPZ6 BGC3:BGC4 BGD5:BGD6 AWG3:AWG4 AWH5:AWH6 AMK3:AMK4 AML5:AML6 ACO3:ACO4 ACP5:ACP6 SS3:SS4 ST5:ST6 IW3:IW4 IX5:IX6">
      <formula1>#REF!</formula1>
    </dataValidation>
  </dataValidations>
  <pageMargins left="0.7" right="0.7" top="0.75" bottom="0.75" header="0.3" footer="0.3"/>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opLeftCell="A12" zoomScaleNormal="100" workbookViewId="0">
      <selection activeCell="C15" sqref="C15"/>
    </sheetView>
  </sheetViews>
  <sheetFormatPr defaultRowHeight="18" x14ac:dyDescent="0.35"/>
  <cols>
    <col min="1" max="1" width="7.58203125" customWidth="1"/>
    <col min="2" max="2" width="6.08203125" customWidth="1"/>
    <col min="3" max="3" width="15.58203125" customWidth="1"/>
    <col min="4" max="4" width="10.83203125" customWidth="1"/>
    <col min="5" max="5" width="12.4140625" customWidth="1"/>
    <col min="6" max="6" width="26.4140625" customWidth="1"/>
    <col min="7" max="7" width="17.1640625" style="60" customWidth="1"/>
    <col min="8" max="8" width="11.9140625" style="60" customWidth="1"/>
    <col min="9" max="9" width="9.25" style="60" bestFit="1" customWidth="1"/>
    <col min="10" max="10" width="8.6640625" style="60"/>
    <col min="256" max="256" width="6.08203125" customWidth="1"/>
    <col min="257" max="257" width="20.33203125" customWidth="1"/>
    <col min="258" max="258" width="15.58203125" customWidth="1"/>
    <col min="259" max="259" width="9.4140625" customWidth="1"/>
    <col min="260" max="260" width="12.4140625" customWidth="1"/>
    <col min="261" max="261" width="21.5" customWidth="1"/>
    <col min="262" max="262" width="9.5" customWidth="1"/>
    <col min="263" max="263" width="5.5" customWidth="1"/>
    <col min="265" max="265" width="10.1640625" customWidth="1"/>
    <col min="266" max="266" width="9.5" customWidth="1"/>
    <col min="267" max="267" width="9.58203125" customWidth="1"/>
    <col min="268" max="268" width="21.83203125" customWidth="1"/>
    <col min="512" max="512" width="6.08203125" customWidth="1"/>
    <col min="513" max="513" width="20.33203125" customWidth="1"/>
    <col min="514" max="514" width="15.58203125" customWidth="1"/>
    <col min="515" max="515" width="9.4140625" customWidth="1"/>
    <col min="516" max="516" width="12.4140625" customWidth="1"/>
    <col min="517" max="517" width="21.5" customWidth="1"/>
    <col min="518" max="518" width="9.5" customWidth="1"/>
    <col min="519" max="519" width="5.5" customWidth="1"/>
    <col min="521" max="521" width="10.1640625" customWidth="1"/>
    <col min="522" max="522" width="9.5" customWidth="1"/>
    <col min="523" max="523" width="9.58203125" customWidth="1"/>
    <col min="524" max="524" width="21.83203125" customWidth="1"/>
    <col min="768" max="768" width="6.08203125" customWidth="1"/>
    <col min="769" max="769" width="20.33203125" customWidth="1"/>
    <col min="770" max="770" width="15.58203125" customWidth="1"/>
    <col min="771" max="771" width="9.4140625" customWidth="1"/>
    <col min="772" max="772" width="12.4140625" customWidth="1"/>
    <col min="773" max="773" width="21.5" customWidth="1"/>
    <col min="774" max="774" width="9.5" customWidth="1"/>
    <col min="775" max="775" width="5.5" customWidth="1"/>
    <col min="777" max="777" width="10.1640625" customWidth="1"/>
    <col min="778" max="778" width="9.5" customWidth="1"/>
    <col min="779" max="779" width="9.58203125" customWidth="1"/>
    <col min="780" max="780" width="21.83203125" customWidth="1"/>
    <col min="1024" max="1024" width="6.08203125" customWidth="1"/>
    <col min="1025" max="1025" width="20.33203125" customWidth="1"/>
    <col min="1026" max="1026" width="15.58203125" customWidth="1"/>
    <col min="1027" max="1027" width="9.4140625" customWidth="1"/>
    <col min="1028" max="1028" width="12.4140625" customWidth="1"/>
    <col min="1029" max="1029" width="21.5" customWidth="1"/>
    <col min="1030" max="1030" width="9.5" customWidth="1"/>
    <col min="1031" max="1031" width="5.5" customWidth="1"/>
    <col min="1033" max="1033" width="10.1640625" customWidth="1"/>
    <col min="1034" max="1034" width="9.5" customWidth="1"/>
    <col min="1035" max="1035" width="9.58203125" customWidth="1"/>
    <col min="1036" max="1036" width="21.83203125" customWidth="1"/>
    <col min="1280" max="1280" width="6.08203125" customWidth="1"/>
    <col min="1281" max="1281" width="20.33203125" customWidth="1"/>
    <col min="1282" max="1282" width="15.58203125" customWidth="1"/>
    <col min="1283" max="1283" width="9.4140625" customWidth="1"/>
    <col min="1284" max="1284" width="12.4140625" customWidth="1"/>
    <col min="1285" max="1285" width="21.5" customWidth="1"/>
    <col min="1286" max="1286" width="9.5" customWidth="1"/>
    <col min="1287" max="1287" width="5.5" customWidth="1"/>
    <col min="1289" max="1289" width="10.1640625" customWidth="1"/>
    <col min="1290" max="1290" width="9.5" customWidth="1"/>
    <col min="1291" max="1291" width="9.58203125" customWidth="1"/>
    <col min="1292" max="1292" width="21.83203125" customWidth="1"/>
    <col min="1536" max="1536" width="6.08203125" customWidth="1"/>
    <col min="1537" max="1537" width="20.33203125" customWidth="1"/>
    <col min="1538" max="1538" width="15.58203125" customWidth="1"/>
    <col min="1539" max="1539" width="9.4140625" customWidth="1"/>
    <col min="1540" max="1540" width="12.4140625" customWidth="1"/>
    <col min="1541" max="1541" width="21.5" customWidth="1"/>
    <col min="1542" max="1542" width="9.5" customWidth="1"/>
    <col min="1543" max="1543" width="5.5" customWidth="1"/>
    <col min="1545" max="1545" width="10.1640625" customWidth="1"/>
    <col min="1546" max="1546" width="9.5" customWidth="1"/>
    <col min="1547" max="1547" width="9.58203125" customWidth="1"/>
    <col min="1548" max="1548" width="21.83203125" customWidth="1"/>
    <col min="1792" max="1792" width="6.08203125" customWidth="1"/>
    <col min="1793" max="1793" width="20.33203125" customWidth="1"/>
    <col min="1794" max="1794" width="15.58203125" customWidth="1"/>
    <col min="1795" max="1795" width="9.4140625" customWidth="1"/>
    <col min="1796" max="1796" width="12.4140625" customWidth="1"/>
    <col min="1797" max="1797" width="21.5" customWidth="1"/>
    <col min="1798" max="1798" width="9.5" customWidth="1"/>
    <col min="1799" max="1799" width="5.5" customWidth="1"/>
    <col min="1801" max="1801" width="10.1640625" customWidth="1"/>
    <col min="1802" max="1802" width="9.5" customWidth="1"/>
    <col min="1803" max="1803" width="9.58203125" customWidth="1"/>
    <col min="1804" max="1804" width="21.83203125" customWidth="1"/>
    <col min="2048" max="2048" width="6.08203125" customWidth="1"/>
    <col min="2049" max="2049" width="20.33203125" customWidth="1"/>
    <col min="2050" max="2050" width="15.58203125" customWidth="1"/>
    <col min="2051" max="2051" width="9.4140625" customWidth="1"/>
    <col min="2052" max="2052" width="12.4140625" customWidth="1"/>
    <col min="2053" max="2053" width="21.5" customWidth="1"/>
    <col min="2054" max="2054" width="9.5" customWidth="1"/>
    <col min="2055" max="2055" width="5.5" customWidth="1"/>
    <col min="2057" max="2057" width="10.1640625" customWidth="1"/>
    <col min="2058" max="2058" width="9.5" customWidth="1"/>
    <col min="2059" max="2059" width="9.58203125" customWidth="1"/>
    <col min="2060" max="2060" width="21.83203125" customWidth="1"/>
    <col min="2304" max="2304" width="6.08203125" customWidth="1"/>
    <col min="2305" max="2305" width="20.33203125" customWidth="1"/>
    <col min="2306" max="2306" width="15.58203125" customWidth="1"/>
    <col min="2307" max="2307" width="9.4140625" customWidth="1"/>
    <col min="2308" max="2308" width="12.4140625" customWidth="1"/>
    <col min="2309" max="2309" width="21.5" customWidth="1"/>
    <col min="2310" max="2310" width="9.5" customWidth="1"/>
    <col min="2311" max="2311" width="5.5" customWidth="1"/>
    <col min="2313" max="2313" width="10.1640625" customWidth="1"/>
    <col min="2314" max="2314" width="9.5" customWidth="1"/>
    <col min="2315" max="2315" width="9.58203125" customWidth="1"/>
    <col min="2316" max="2316" width="21.83203125" customWidth="1"/>
    <col min="2560" max="2560" width="6.08203125" customWidth="1"/>
    <col min="2561" max="2561" width="20.33203125" customWidth="1"/>
    <col min="2562" max="2562" width="15.58203125" customWidth="1"/>
    <col min="2563" max="2563" width="9.4140625" customWidth="1"/>
    <col min="2564" max="2564" width="12.4140625" customWidth="1"/>
    <col min="2565" max="2565" width="21.5" customWidth="1"/>
    <col min="2566" max="2566" width="9.5" customWidth="1"/>
    <col min="2567" max="2567" width="5.5" customWidth="1"/>
    <col min="2569" max="2569" width="10.1640625" customWidth="1"/>
    <col min="2570" max="2570" width="9.5" customWidth="1"/>
    <col min="2571" max="2571" width="9.58203125" customWidth="1"/>
    <col min="2572" max="2572" width="21.83203125" customWidth="1"/>
    <col min="2816" max="2816" width="6.08203125" customWidth="1"/>
    <col min="2817" max="2817" width="20.33203125" customWidth="1"/>
    <col min="2818" max="2818" width="15.58203125" customWidth="1"/>
    <col min="2819" max="2819" width="9.4140625" customWidth="1"/>
    <col min="2820" max="2820" width="12.4140625" customWidth="1"/>
    <col min="2821" max="2821" width="21.5" customWidth="1"/>
    <col min="2822" max="2822" width="9.5" customWidth="1"/>
    <col min="2823" max="2823" width="5.5" customWidth="1"/>
    <col min="2825" max="2825" width="10.1640625" customWidth="1"/>
    <col min="2826" max="2826" width="9.5" customWidth="1"/>
    <col min="2827" max="2827" width="9.58203125" customWidth="1"/>
    <col min="2828" max="2828" width="21.83203125" customWidth="1"/>
    <col min="3072" max="3072" width="6.08203125" customWidth="1"/>
    <col min="3073" max="3073" width="20.33203125" customWidth="1"/>
    <col min="3074" max="3074" width="15.58203125" customWidth="1"/>
    <col min="3075" max="3075" width="9.4140625" customWidth="1"/>
    <col min="3076" max="3076" width="12.4140625" customWidth="1"/>
    <col min="3077" max="3077" width="21.5" customWidth="1"/>
    <col min="3078" max="3078" width="9.5" customWidth="1"/>
    <col min="3079" max="3079" width="5.5" customWidth="1"/>
    <col min="3081" max="3081" width="10.1640625" customWidth="1"/>
    <col min="3082" max="3082" width="9.5" customWidth="1"/>
    <col min="3083" max="3083" width="9.58203125" customWidth="1"/>
    <col min="3084" max="3084" width="21.83203125" customWidth="1"/>
    <col min="3328" max="3328" width="6.08203125" customWidth="1"/>
    <col min="3329" max="3329" width="20.33203125" customWidth="1"/>
    <col min="3330" max="3330" width="15.58203125" customWidth="1"/>
    <col min="3331" max="3331" width="9.4140625" customWidth="1"/>
    <col min="3332" max="3332" width="12.4140625" customWidth="1"/>
    <col min="3333" max="3333" width="21.5" customWidth="1"/>
    <col min="3334" max="3334" width="9.5" customWidth="1"/>
    <col min="3335" max="3335" width="5.5" customWidth="1"/>
    <col min="3337" max="3337" width="10.1640625" customWidth="1"/>
    <col min="3338" max="3338" width="9.5" customWidth="1"/>
    <col min="3339" max="3339" width="9.58203125" customWidth="1"/>
    <col min="3340" max="3340" width="21.83203125" customWidth="1"/>
    <col min="3584" max="3584" width="6.08203125" customWidth="1"/>
    <col min="3585" max="3585" width="20.33203125" customWidth="1"/>
    <col min="3586" max="3586" width="15.58203125" customWidth="1"/>
    <col min="3587" max="3587" width="9.4140625" customWidth="1"/>
    <col min="3588" max="3588" width="12.4140625" customWidth="1"/>
    <col min="3589" max="3589" width="21.5" customWidth="1"/>
    <col min="3590" max="3590" width="9.5" customWidth="1"/>
    <col min="3591" max="3591" width="5.5" customWidth="1"/>
    <col min="3593" max="3593" width="10.1640625" customWidth="1"/>
    <col min="3594" max="3594" width="9.5" customWidth="1"/>
    <col min="3595" max="3595" width="9.58203125" customWidth="1"/>
    <col min="3596" max="3596" width="21.83203125" customWidth="1"/>
    <col min="3840" max="3840" width="6.08203125" customWidth="1"/>
    <col min="3841" max="3841" width="20.33203125" customWidth="1"/>
    <col min="3842" max="3842" width="15.58203125" customWidth="1"/>
    <col min="3843" max="3843" width="9.4140625" customWidth="1"/>
    <col min="3844" max="3844" width="12.4140625" customWidth="1"/>
    <col min="3845" max="3845" width="21.5" customWidth="1"/>
    <col min="3846" max="3846" width="9.5" customWidth="1"/>
    <col min="3847" max="3847" width="5.5" customWidth="1"/>
    <col min="3849" max="3849" width="10.1640625" customWidth="1"/>
    <col min="3850" max="3850" width="9.5" customWidth="1"/>
    <col min="3851" max="3851" width="9.58203125" customWidth="1"/>
    <col min="3852" max="3852" width="21.83203125" customWidth="1"/>
    <col min="4096" max="4096" width="6.08203125" customWidth="1"/>
    <col min="4097" max="4097" width="20.33203125" customWidth="1"/>
    <col min="4098" max="4098" width="15.58203125" customWidth="1"/>
    <col min="4099" max="4099" width="9.4140625" customWidth="1"/>
    <col min="4100" max="4100" width="12.4140625" customWidth="1"/>
    <col min="4101" max="4101" width="21.5" customWidth="1"/>
    <col min="4102" max="4102" width="9.5" customWidth="1"/>
    <col min="4103" max="4103" width="5.5" customWidth="1"/>
    <col min="4105" max="4105" width="10.1640625" customWidth="1"/>
    <col min="4106" max="4106" width="9.5" customWidth="1"/>
    <col min="4107" max="4107" width="9.58203125" customWidth="1"/>
    <col min="4108" max="4108" width="21.83203125" customWidth="1"/>
    <col min="4352" max="4352" width="6.08203125" customWidth="1"/>
    <col min="4353" max="4353" width="20.33203125" customWidth="1"/>
    <col min="4354" max="4354" width="15.58203125" customWidth="1"/>
    <col min="4355" max="4355" width="9.4140625" customWidth="1"/>
    <col min="4356" max="4356" width="12.4140625" customWidth="1"/>
    <col min="4357" max="4357" width="21.5" customWidth="1"/>
    <col min="4358" max="4358" width="9.5" customWidth="1"/>
    <col min="4359" max="4359" width="5.5" customWidth="1"/>
    <col min="4361" max="4361" width="10.1640625" customWidth="1"/>
    <col min="4362" max="4362" width="9.5" customWidth="1"/>
    <col min="4363" max="4363" width="9.58203125" customWidth="1"/>
    <col min="4364" max="4364" width="21.83203125" customWidth="1"/>
    <col min="4608" max="4608" width="6.08203125" customWidth="1"/>
    <col min="4609" max="4609" width="20.33203125" customWidth="1"/>
    <col min="4610" max="4610" width="15.58203125" customWidth="1"/>
    <col min="4611" max="4611" width="9.4140625" customWidth="1"/>
    <col min="4612" max="4612" width="12.4140625" customWidth="1"/>
    <col min="4613" max="4613" width="21.5" customWidth="1"/>
    <col min="4614" max="4614" width="9.5" customWidth="1"/>
    <col min="4615" max="4615" width="5.5" customWidth="1"/>
    <col min="4617" max="4617" width="10.1640625" customWidth="1"/>
    <col min="4618" max="4618" width="9.5" customWidth="1"/>
    <col min="4619" max="4619" width="9.58203125" customWidth="1"/>
    <col min="4620" max="4620" width="21.83203125" customWidth="1"/>
    <col min="4864" max="4864" width="6.08203125" customWidth="1"/>
    <col min="4865" max="4865" width="20.33203125" customWidth="1"/>
    <col min="4866" max="4866" width="15.58203125" customWidth="1"/>
    <col min="4867" max="4867" width="9.4140625" customWidth="1"/>
    <col min="4868" max="4868" width="12.4140625" customWidth="1"/>
    <col min="4869" max="4869" width="21.5" customWidth="1"/>
    <col min="4870" max="4870" width="9.5" customWidth="1"/>
    <col min="4871" max="4871" width="5.5" customWidth="1"/>
    <col min="4873" max="4873" width="10.1640625" customWidth="1"/>
    <col min="4874" max="4874" width="9.5" customWidth="1"/>
    <col min="4875" max="4875" width="9.58203125" customWidth="1"/>
    <col min="4876" max="4876" width="21.83203125" customWidth="1"/>
    <col min="5120" max="5120" width="6.08203125" customWidth="1"/>
    <col min="5121" max="5121" width="20.33203125" customWidth="1"/>
    <col min="5122" max="5122" width="15.58203125" customWidth="1"/>
    <col min="5123" max="5123" width="9.4140625" customWidth="1"/>
    <col min="5124" max="5124" width="12.4140625" customWidth="1"/>
    <col min="5125" max="5125" width="21.5" customWidth="1"/>
    <col min="5126" max="5126" width="9.5" customWidth="1"/>
    <col min="5127" max="5127" width="5.5" customWidth="1"/>
    <col min="5129" max="5129" width="10.1640625" customWidth="1"/>
    <col min="5130" max="5130" width="9.5" customWidth="1"/>
    <col min="5131" max="5131" width="9.58203125" customWidth="1"/>
    <col min="5132" max="5132" width="21.83203125" customWidth="1"/>
    <col min="5376" max="5376" width="6.08203125" customWidth="1"/>
    <col min="5377" max="5377" width="20.33203125" customWidth="1"/>
    <col min="5378" max="5378" width="15.58203125" customWidth="1"/>
    <col min="5379" max="5379" width="9.4140625" customWidth="1"/>
    <col min="5380" max="5380" width="12.4140625" customWidth="1"/>
    <col min="5381" max="5381" width="21.5" customWidth="1"/>
    <col min="5382" max="5382" width="9.5" customWidth="1"/>
    <col min="5383" max="5383" width="5.5" customWidth="1"/>
    <col min="5385" max="5385" width="10.1640625" customWidth="1"/>
    <col min="5386" max="5386" width="9.5" customWidth="1"/>
    <col min="5387" max="5387" width="9.58203125" customWidth="1"/>
    <col min="5388" max="5388" width="21.83203125" customWidth="1"/>
    <col min="5632" max="5632" width="6.08203125" customWidth="1"/>
    <col min="5633" max="5633" width="20.33203125" customWidth="1"/>
    <col min="5634" max="5634" width="15.58203125" customWidth="1"/>
    <col min="5635" max="5635" width="9.4140625" customWidth="1"/>
    <col min="5636" max="5636" width="12.4140625" customWidth="1"/>
    <col min="5637" max="5637" width="21.5" customWidth="1"/>
    <col min="5638" max="5638" width="9.5" customWidth="1"/>
    <col min="5639" max="5639" width="5.5" customWidth="1"/>
    <col min="5641" max="5641" width="10.1640625" customWidth="1"/>
    <col min="5642" max="5642" width="9.5" customWidth="1"/>
    <col min="5643" max="5643" width="9.58203125" customWidth="1"/>
    <col min="5644" max="5644" width="21.83203125" customWidth="1"/>
    <col min="5888" max="5888" width="6.08203125" customWidth="1"/>
    <col min="5889" max="5889" width="20.33203125" customWidth="1"/>
    <col min="5890" max="5890" width="15.58203125" customWidth="1"/>
    <col min="5891" max="5891" width="9.4140625" customWidth="1"/>
    <col min="5892" max="5892" width="12.4140625" customWidth="1"/>
    <col min="5893" max="5893" width="21.5" customWidth="1"/>
    <col min="5894" max="5894" width="9.5" customWidth="1"/>
    <col min="5895" max="5895" width="5.5" customWidth="1"/>
    <col min="5897" max="5897" width="10.1640625" customWidth="1"/>
    <col min="5898" max="5898" width="9.5" customWidth="1"/>
    <col min="5899" max="5899" width="9.58203125" customWidth="1"/>
    <col min="5900" max="5900" width="21.83203125" customWidth="1"/>
    <col min="6144" max="6144" width="6.08203125" customWidth="1"/>
    <col min="6145" max="6145" width="20.33203125" customWidth="1"/>
    <col min="6146" max="6146" width="15.58203125" customWidth="1"/>
    <col min="6147" max="6147" width="9.4140625" customWidth="1"/>
    <col min="6148" max="6148" width="12.4140625" customWidth="1"/>
    <col min="6149" max="6149" width="21.5" customWidth="1"/>
    <col min="6150" max="6150" width="9.5" customWidth="1"/>
    <col min="6151" max="6151" width="5.5" customWidth="1"/>
    <col min="6153" max="6153" width="10.1640625" customWidth="1"/>
    <col min="6154" max="6154" width="9.5" customWidth="1"/>
    <col min="6155" max="6155" width="9.58203125" customWidth="1"/>
    <col min="6156" max="6156" width="21.83203125" customWidth="1"/>
    <col min="6400" max="6400" width="6.08203125" customWidth="1"/>
    <col min="6401" max="6401" width="20.33203125" customWidth="1"/>
    <col min="6402" max="6402" width="15.58203125" customWidth="1"/>
    <col min="6403" max="6403" width="9.4140625" customWidth="1"/>
    <col min="6404" max="6404" width="12.4140625" customWidth="1"/>
    <col min="6405" max="6405" width="21.5" customWidth="1"/>
    <col min="6406" max="6406" width="9.5" customWidth="1"/>
    <col min="6407" max="6407" width="5.5" customWidth="1"/>
    <col min="6409" max="6409" width="10.1640625" customWidth="1"/>
    <col min="6410" max="6410" width="9.5" customWidth="1"/>
    <col min="6411" max="6411" width="9.58203125" customWidth="1"/>
    <col min="6412" max="6412" width="21.83203125" customWidth="1"/>
    <col min="6656" max="6656" width="6.08203125" customWidth="1"/>
    <col min="6657" max="6657" width="20.33203125" customWidth="1"/>
    <col min="6658" max="6658" width="15.58203125" customWidth="1"/>
    <col min="6659" max="6659" width="9.4140625" customWidth="1"/>
    <col min="6660" max="6660" width="12.4140625" customWidth="1"/>
    <col min="6661" max="6661" width="21.5" customWidth="1"/>
    <col min="6662" max="6662" width="9.5" customWidth="1"/>
    <col min="6663" max="6663" width="5.5" customWidth="1"/>
    <col min="6665" max="6665" width="10.1640625" customWidth="1"/>
    <col min="6666" max="6666" width="9.5" customWidth="1"/>
    <col min="6667" max="6667" width="9.58203125" customWidth="1"/>
    <col min="6668" max="6668" width="21.83203125" customWidth="1"/>
    <col min="6912" max="6912" width="6.08203125" customWidth="1"/>
    <col min="6913" max="6913" width="20.33203125" customWidth="1"/>
    <col min="6914" max="6914" width="15.58203125" customWidth="1"/>
    <col min="6915" max="6915" width="9.4140625" customWidth="1"/>
    <col min="6916" max="6916" width="12.4140625" customWidth="1"/>
    <col min="6917" max="6917" width="21.5" customWidth="1"/>
    <col min="6918" max="6918" width="9.5" customWidth="1"/>
    <col min="6919" max="6919" width="5.5" customWidth="1"/>
    <col min="6921" max="6921" width="10.1640625" customWidth="1"/>
    <col min="6922" max="6922" width="9.5" customWidth="1"/>
    <col min="6923" max="6923" width="9.58203125" customWidth="1"/>
    <col min="6924" max="6924" width="21.83203125" customWidth="1"/>
    <col min="7168" max="7168" width="6.08203125" customWidth="1"/>
    <col min="7169" max="7169" width="20.33203125" customWidth="1"/>
    <col min="7170" max="7170" width="15.58203125" customWidth="1"/>
    <col min="7171" max="7171" width="9.4140625" customWidth="1"/>
    <col min="7172" max="7172" width="12.4140625" customWidth="1"/>
    <col min="7173" max="7173" width="21.5" customWidth="1"/>
    <col min="7174" max="7174" width="9.5" customWidth="1"/>
    <col min="7175" max="7175" width="5.5" customWidth="1"/>
    <col min="7177" max="7177" width="10.1640625" customWidth="1"/>
    <col min="7178" max="7178" width="9.5" customWidth="1"/>
    <col min="7179" max="7179" width="9.58203125" customWidth="1"/>
    <col min="7180" max="7180" width="21.83203125" customWidth="1"/>
    <col min="7424" max="7424" width="6.08203125" customWidth="1"/>
    <col min="7425" max="7425" width="20.33203125" customWidth="1"/>
    <col min="7426" max="7426" width="15.58203125" customWidth="1"/>
    <col min="7427" max="7427" width="9.4140625" customWidth="1"/>
    <col min="7428" max="7428" width="12.4140625" customWidth="1"/>
    <col min="7429" max="7429" width="21.5" customWidth="1"/>
    <col min="7430" max="7430" width="9.5" customWidth="1"/>
    <col min="7431" max="7431" width="5.5" customWidth="1"/>
    <col min="7433" max="7433" width="10.1640625" customWidth="1"/>
    <col min="7434" max="7434" width="9.5" customWidth="1"/>
    <col min="7435" max="7435" width="9.58203125" customWidth="1"/>
    <col min="7436" max="7436" width="21.83203125" customWidth="1"/>
    <col min="7680" max="7680" width="6.08203125" customWidth="1"/>
    <col min="7681" max="7681" width="20.33203125" customWidth="1"/>
    <col min="7682" max="7682" width="15.58203125" customWidth="1"/>
    <col min="7683" max="7683" width="9.4140625" customWidth="1"/>
    <col min="7684" max="7684" width="12.4140625" customWidth="1"/>
    <col min="7685" max="7685" width="21.5" customWidth="1"/>
    <col min="7686" max="7686" width="9.5" customWidth="1"/>
    <col min="7687" max="7687" width="5.5" customWidth="1"/>
    <col min="7689" max="7689" width="10.1640625" customWidth="1"/>
    <col min="7690" max="7690" width="9.5" customWidth="1"/>
    <col min="7691" max="7691" width="9.58203125" customWidth="1"/>
    <col min="7692" max="7692" width="21.83203125" customWidth="1"/>
    <col min="7936" max="7936" width="6.08203125" customWidth="1"/>
    <col min="7937" max="7937" width="20.33203125" customWidth="1"/>
    <col min="7938" max="7938" width="15.58203125" customWidth="1"/>
    <col min="7939" max="7939" width="9.4140625" customWidth="1"/>
    <col min="7940" max="7940" width="12.4140625" customWidth="1"/>
    <col min="7941" max="7941" width="21.5" customWidth="1"/>
    <col min="7942" max="7942" width="9.5" customWidth="1"/>
    <col min="7943" max="7943" width="5.5" customWidth="1"/>
    <col min="7945" max="7945" width="10.1640625" customWidth="1"/>
    <col min="7946" max="7946" width="9.5" customWidth="1"/>
    <col min="7947" max="7947" width="9.58203125" customWidth="1"/>
    <col min="7948" max="7948" width="21.83203125" customWidth="1"/>
    <col min="8192" max="8192" width="6.08203125" customWidth="1"/>
    <col min="8193" max="8193" width="20.33203125" customWidth="1"/>
    <col min="8194" max="8194" width="15.58203125" customWidth="1"/>
    <col min="8195" max="8195" width="9.4140625" customWidth="1"/>
    <col min="8196" max="8196" width="12.4140625" customWidth="1"/>
    <col min="8197" max="8197" width="21.5" customWidth="1"/>
    <col min="8198" max="8198" width="9.5" customWidth="1"/>
    <col min="8199" max="8199" width="5.5" customWidth="1"/>
    <col min="8201" max="8201" width="10.1640625" customWidth="1"/>
    <col min="8202" max="8202" width="9.5" customWidth="1"/>
    <col min="8203" max="8203" width="9.58203125" customWidth="1"/>
    <col min="8204" max="8204" width="21.83203125" customWidth="1"/>
    <col min="8448" max="8448" width="6.08203125" customWidth="1"/>
    <col min="8449" max="8449" width="20.33203125" customWidth="1"/>
    <col min="8450" max="8450" width="15.58203125" customWidth="1"/>
    <col min="8451" max="8451" width="9.4140625" customWidth="1"/>
    <col min="8452" max="8452" width="12.4140625" customWidth="1"/>
    <col min="8453" max="8453" width="21.5" customWidth="1"/>
    <col min="8454" max="8454" width="9.5" customWidth="1"/>
    <col min="8455" max="8455" width="5.5" customWidth="1"/>
    <col min="8457" max="8457" width="10.1640625" customWidth="1"/>
    <col min="8458" max="8458" width="9.5" customWidth="1"/>
    <col min="8459" max="8459" width="9.58203125" customWidth="1"/>
    <col min="8460" max="8460" width="21.83203125" customWidth="1"/>
    <col min="8704" max="8704" width="6.08203125" customWidth="1"/>
    <col min="8705" max="8705" width="20.33203125" customWidth="1"/>
    <col min="8706" max="8706" width="15.58203125" customWidth="1"/>
    <col min="8707" max="8707" width="9.4140625" customWidth="1"/>
    <col min="8708" max="8708" width="12.4140625" customWidth="1"/>
    <col min="8709" max="8709" width="21.5" customWidth="1"/>
    <col min="8710" max="8710" width="9.5" customWidth="1"/>
    <col min="8711" max="8711" width="5.5" customWidth="1"/>
    <col min="8713" max="8713" width="10.1640625" customWidth="1"/>
    <col min="8714" max="8714" width="9.5" customWidth="1"/>
    <col min="8715" max="8715" width="9.58203125" customWidth="1"/>
    <col min="8716" max="8716" width="21.83203125" customWidth="1"/>
    <col min="8960" max="8960" width="6.08203125" customWidth="1"/>
    <col min="8961" max="8961" width="20.33203125" customWidth="1"/>
    <col min="8962" max="8962" width="15.58203125" customWidth="1"/>
    <col min="8963" max="8963" width="9.4140625" customWidth="1"/>
    <col min="8964" max="8964" width="12.4140625" customWidth="1"/>
    <col min="8965" max="8965" width="21.5" customWidth="1"/>
    <col min="8966" max="8966" width="9.5" customWidth="1"/>
    <col min="8967" max="8967" width="5.5" customWidth="1"/>
    <col min="8969" max="8969" width="10.1640625" customWidth="1"/>
    <col min="8970" max="8970" width="9.5" customWidth="1"/>
    <col min="8971" max="8971" width="9.58203125" customWidth="1"/>
    <col min="8972" max="8972" width="21.83203125" customWidth="1"/>
    <col min="9216" max="9216" width="6.08203125" customWidth="1"/>
    <col min="9217" max="9217" width="20.33203125" customWidth="1"/>
    <col min="9218" max="9218" width="15.58203125" customWidth="1"/>
    <col min="9219" max="9219" width="9.4140625" customWidth="1"/>
    <col min="9220" max="9220" width="12.4140625" customWidth="1"/>
    <col min="9221" max="9221" width="21.5" customWidth="1"/>
    <col min="9222" max="9222" width="9.5" customWidth="1"/>
    <col min="9223" max="9223" width="5.5" customWidth="1"/>
    <col min="9225" max="9225" width="10.1640625" customWidth="1"/>
    <col min="9226" max="9226" width="9.5" customWidth="1"/>
    <col min="9227" max="9227" width="9.58203125" customWidth="1"/>
    <col min="9228" max="9228" width="21.83203125" customWidth="1"/>
    <col min="9472" max="9472" width="6.08203125" customWidth="1"/>
    <col min="9473" max="9473" width="20.33203125" customWidth="1"/>
    <col min="9474" max="9474" width="15.58203125" customWidth="1"/>
    <col min="9475" max="9475" width="9.4140625" customWidth="1"/>
    <col min="9476" max="9476" width="12.4140625" customWidth="1"/>
    <col min="9477" max="9477" width="21.5" customWidth="1"/>
    <col min="9478" max="9478" width="9.5" customWidth="1"/>
    <col min="9479" max="9479" width="5.5" customWidth="1"/>
    <col min="9481" max="9481" width="10.1640625" customWidth="1"/>
    <col min="9482" max="9482" width="9.5" customWidth="1"/>
    <col min="9483" max="9483" width="9.58203125" customWidth="1"/>
    <col min="9484" max="9484" width="21.83203125" customWidth="1"/>
    <col min="9728" max="9728" width="6.08203125" customWidth="1"/>
    <col min="9729" max="9729" width="20.33203125" customWidth="1"/>
    <col min="9730" max="9730" width="15.58203125" customWidth="1"/>
    <col min="9731" max="9731" width="9.4140625" customWidth="1"/>
    <col min="9732" max="9732" width="12.4140625" customWidth="1"/>
    <col min="9733" max="9733" width="21.5" customWidth="1"/>
    <col min="9734" max="9734" width="9.5" customWidth="1"/>
    <col min="9735" max="9735" width="5.5" customWidth="1"/>
    <col min="9737" max="9737" width="10.1640625" customWidth="1"/>
    <col min="9738" max="9738" width="9.5" customWidth="1"/>
    <col min="9739" max="9739" width="9.58203125" customWidth="1"/>
    <col min="9740" max="9740" width="21.83203125" customWidth="1"/>
    <col min="9984" max="9984" width="6.08203125" customWidth="1"/>
    <col min="9985" max="9985" width="20.33203125" customWidth="1"/>
    <col min="9986" max="9986" width="15.58203125" customWidth="1"/>
    <col min="9987" max="9987" width="9.4140625" customWidth="1"/>
    <col min="9988" max="9988" width="12.4140625" customWidth="1"/>
    <col min="9989" max="9989" width="21.5" customWidth="1"/>
    <col min="9990" max="9990" width="9.5" customWidth="1"/>
    <col min="9991" max="9991" width="5.5" customWidth="1"/>
    <col min="9993" max="9993" width="10.1640625" customWidth="1"/>
    <col min="9994" max="9994" width="9.5" customWidth="1"/>
    <col min="9995" max="9995" width="9.58203125" customWidth="1"/>
    <col min="9996" max="9996" width="21.83203125" customWidth="1"/>
    <col min="10240" max="10240" width="6.08203125" customWidth="1"/>
    <col min="10241" max="10241" width="20.33203125" customWidth="1"/>
    <col min="10242" max="10242" width="15.58203125" customWidth="1"/>
    <col min="10243" max="10243" width="9.4140625" customWidth="1"/>
    <col min="10244" max="10244" width="12.4140625" customWidth="1"/>
    <col min="10245" max="10245" width="21.5" customWidth="1"/>
    <col min="10246" max="10246" width="9.5" customWidth="1"/>
    <col min="10247" max="10247" width="5.5" customWidth="1"/>
    <col min="10249" max="10249" width="10.1640625" customWidth="1"/>
    <col min="10250" max="10250" width="9.5" customWidth="1"/>
    <col min="10251" max="10251" width="9.58203125" customWidth="1"/>
    <col min="10252" max="10252" width="21.83203125" customWidth="1"/>
    <col min="10496" max="10496" width="6.08203125" customWidth="1"/>
    <col min="10497" max="10497" width="20.33203125" customWidth="1"/>
    <col min="10498" max="10498" width="15.58203125" customWidth="1"/>
    <col min="10499" max="10499" width="9.4140625" customWidth="1"/>
    <col min="10500" max="10500" width="12.4140625" customWidth="1"/>
    <col min="10501" max="10501" width="21.5" customWidth="1"/>
    <col min="10502" max="10502" width="9.5" customWidth="1"/>
    <col min="10503" max="10503" width="5.5" customWidth="1"/>
    <col min="10505" max="10505" width="10.1640625" customWidth="1"/>
    <col min="10506" max="10506" width="9.5" customWidth="1"/>
    <col min="10507" max="10507" width="9.58203125" customWidth="1"/>
    <col min="10508" max="10508" width="21.83203125" customWidth="1"/>
    <col min="10752" max="10752" width="6.08203125" customWidth="1"/>
    <col min="10753" max="10753" width="20.33203125" customWidth="1"/>
    <col min="10754" max="10754" width="15.58203125" customWidth="1"/>
    <col min="10755" max="10755" width="9.4140625" customWidth="1"/>
    <col min="10756" max="10756" width="12.4140625" customWidth="1"/>
    <col min="10757" max="10757" width="21.5" customWidth="1"/>
    <col min="10758" max="10758" width="9.5" customWidth="1"/>
    <col min="10759" max="10759" width="5.5" customWidth="1"/>
    <col min="10761" max="10761" width="10.1640625" customWidth="1"/>
    <col min="10762" max="10762" width="9.5" customWidth="1"/>
    <col min="10763" max="10763" width="9.58203125" customWidth="1"/>
    <col min="10764" max="10764" width="21.83203125" customWidth="1"/>
    <col min="11008" max="11008" width="6.08203125" customWidth="1"/>
    <col min="11009" max="11009" width="20.33203125" customWidth="1"/>
    <col min="11010" max="11010" width="15.58203125" customWidth="1"/>
    <col min="11011" max="11011" width="9.4140625" customWidth="1"/>
    <col min="11012" max="11012" width="12.4140625" customWidth="1"/>
    <col min="11013" max="11013" width="21.5" customWidth="1"/>
    <col min="11014" max="11014" width="9.5" customWidth="1"/>
    <col min="11015" max="11015" width="5.5" customWidth="1"/>
    <col min="11017" max="11017" width="10.1640625" customWidth="1"/>
    <col min="11018" max="11018" width="9.5" customWidth="1"/>
    <col min="11019" max="11019" width="9.58203125" customWidth="1"/>
    <col min="11020" max="11020" width="21.83203125" customWidth="1"/>
    <col min="11264" max="11264" width="6.08203125" customWidth="1"/>
    <col min="11265" max="11265" width="20.33203125" customWidth="1"/>
    <col min="11266" max="11266" width="15.58203125" customWidth="1"/>
    <col min="11267" max="11267" width="9.4140625" customWidth="1"/>
    <col min="11268" max="11268" width="12.4140625" customWidth="1"/>
    <col min="11269" max="11269" width="21.5" customWidth="1"/>
    <col min="11270" max="11270" width="9.5" customWidth="1"/>
    <col min="11271" max="11271" width="5.5" customWidth="1"/>
    <col min="11273" max="11273" width="10.1640625" customWidth="1"/>
    <col min="11274" max="11274" width="9.5" customWidth="1"/>
    <col min="11275" max="11275" width="9.58203125" customWidth="1"/>
    <col min="11276" max="11276" width="21.83203125" customWidth="1"/>
    <col min="11520" max="11520" width="6.08203125" customWidth="1"/>
    <col min="11521" max="11521" width="20.33203125" customWidth="1"/>
    <col min="11522" max="11522" width="15.58203125" customWidth="1"/>
    <col min="11523" max="11523" width="9.4140625" customWidth="1"/>
    <col min="11524" max="11524" width="12.4140625" customWidth="1"/>
    <col min="11525" max="11525" width="21.5" customWidth="1"/>
    <col min="11526" max="11526" width="9.5" customWidth="1"/>
    <col min="11527" max="11527" width="5.5" customWidth="1"/>
    <col min="11529" max="11529" width="10.1640625" customWidth="1"/>
    <col min="11530" max="11530" width="9.5" customWidth="1"/>
    <col min="11531" max="11531" width="9.58203125" customWidth="1"/>
    <col min="11532" max="11532" width="21.83203125" customWidth="1"/>
    <col min="11776" max="11776" width="6.08203125" customWidth="1"/>
    <col min="11777" max="11777" width="20.33203125" customWidth="1"/>
    <col min="11778" max="11778" width="15.58203125" customWidth="1"/>
    <col min="11779" max="11779" width="9.4140625" customWidth="1"/>
    <col min="11780" max="11780" width="12.4140625" customWidth="1"/>
    <col min="11781" max="11781" width="21.5" customWidth="1"/>
    <col min="11782" max="11782" width="9.5" customWidth="1"/>
    <col min="11783" max="11783" width="5.5" customWidth="1"/>
    <col min="11785" max="11785" width="10.1640625" customWidth="1"/>
    <col min="11786" max="11786" width="9.5" customWidth="1"/>
    <col min="11787" max="11787" width="9.58203125" customWidth="1"/>
    <col min="11788" max="11788" width="21.83203125" customWidth="1"/>
    <col min="12032" max="12032" width="6.08203125" customWidth="1"/>
    <col min="12033" max="12033" width="20.33203125" customWidth="1"/>
    <col min="12034" max="12034" width="15.58203125" customWidth="1"/>
    <col min="12035" max="12035" width="9.4140625" customWidth="1"/>
    <col min="12036" max="12036" width="12.4140625" customWidth="1"/>
    <col min="12037" max="12037" width="21.5" customWidth="1"/>
    <col min="12038" max="12038" width="9.5" customWidth="1"/>
    <col min="12039" max="12039" width="5.5" customWidth="1"/>
    <col min="12041" max="12041" width="10.1640625" customWidth="1"/>
    <col min="12042" max="12042" width="9.5" customWidth="1"/>
    <col min="12043" max="12043" width="9.58203125" customWidth="1"/>
    <col min="12044" max="12044" width="21.83203125" customWidth="1"/>
    <col min="12288" max="12288" width="6.08203125" customWidth="1"/>
    <col min="12289" max="12289" width="20.33203125" customWidth="1"/>
    <col min="12290" max="12290" width="15.58203125" customWidth="1"/>
    <col min="12291" max="12291" width="9.4140625" customWidth="1"/>
    <col min="12292" max="12292" width="12.4140625" customWidth="1"/>
    <col min="12293" max="12293" width="21.5" customWidth="1"/>
    <col min="12294" max="12294" width="9.5" customWidth="1"/>
    <col min="12295" max="12295" width="5.5" customWidth="1"/>
    <col min="12297" max="12297" width="10.1640625" customWidth="1"/>
    <col min="12298" max="12298" width="9.5" customWidth="1"/>
    <col min="12299" max="12299" width="9.58203125" customWidth="1"/>
    <col min="12300" max="12300" width="21.83203125" customWidth="1"/>
    <col min="12544" max="12544" width="6.08203125" customWidth="1"/>
    <col min="12545" max="12545" width="20.33203125" customWidth="1"/>
    <col min="12546" max="12546" width="15.58203125" customWidth="1"/>
    <col min="12547" max="12547" width="9.4140625" customWidth="1"/>
    <col min="12548" max="12548" width="12.4140625" customWidth="1"/>
    <col min="12549" max="12549" width="21.5" customWidth="1"/>
    <col min="12550" max="12550" width="9.5" customWidth="1"/>
    <col min="12551" max="12551" width="5.5" customWidth="1"/>
    <col min="12553" max="12553" width="10.1640625" customWidth="1"/>
    <col min="12554" max="12554" width="9.5" customWidth="1"/>
    <col min="12555" max="12555" width="9.58203125" customWidth="1"/>
    <col min="12556" max="12556" width="21.83203125" customWidth="1"/>
    <col min="12800" max="12800" width="6.08203125" customWidth="1"/>
    <col min="12801" max="12801" width="20.33203125" customWidth="1"/>
    <col min="12802" max="12802" width="15.58203125" customWidth="1"/>
    <col min="12803" max="12803" width="9.4140625" customWidth="1"/>
    <col min="12804" max="12804" width="12.4140625" customWidth="1"/>
    <col min="12805" max="12805" width="21.5" customWidth="1"/>
    <col min="12806" max="12806" width="9.5" customWidth="1"/>
    <col min="12807" max="12807" width="5.5" customWidth="1"/>
    <col min="12809" max="12809" width="10.1640625" customWidth="1"/>
    <col min="12810" max="12810" width="9.5" customWidth="1"/>
    <col min="12811" max="12811" width="9.58203125" customWidth="1"/>
    <col min="12812" max="12812" width="21.83203125" customWidth="1"/>
    <col min="13056" max="13056" width="6.08203125" customWidth="1"/>
    <col min="13057" max="13057" width="20.33203125" customWidth="1"/>
    <col min="13058" max="13058" width="15.58203125" customWidth="1"/>
    <col min="13059" max="13059" width="9.4140625" customWidth="1"/>
    <col min="13060" max="13060" width="12.4140625" customWidth="1"/>
    <col min="13061" max="13061" width="21.5" customWidth="1"/>
    <col min="13062" max="13062" width="9.5" customWidth="1"/>
    <col min="13063" max="13063" width="5.5" customWidth="1"/>
    <col min="13065" max="13065" width="10.1640625" customWidth="1"/>
    <col min="13066" max="13066" width="9.5" customWidth="1"/>
    <col min="13067" max="13067" width="9.58203125" customWidth="1"/>
    <col min="13068" max="13068" width="21.83203125" customWidth="1"/>
    <col min="13312" max="13312" width="6.08203125" customWidth="1"/>
    <col min="13313" max="13313" width="20.33203125" customWidth="1"/>
    <col min="13314" max="13314" width="15.58203125" customWidth="1"/>
    <col min="13315" max="13315" width="9.4140625" customWidth="1"/>
    <col min="13316" max="13316" width="12.4140625" customWidth="1"/>
    <col min="13317" max="13317" width="21.5" customWidth="1"/>
    <col min="13318" max="13318" width="9.5" customWidth="1"/>
    <col min="13319" max="13319" width="5.5" customWidth="1"/>
    <col min="13321" max="13321" width="10.1640625" customWidth="1"/>
    <col min="13322" max="13322" width="9.5" customWidth="1"/>
    <col min="13323" max="13323" width="9.58203125" customWidth="1"/>
    <col min="13324" max="13324" width="21.83203125" customWidth="1"/>
    <col min="13568" max="13568" width="6.08203125" customWidth="1"/>
    <col min="13569" max="13569" width="20.33203125" customWidth="1"/>
    <col min="13570" max="13570" width="15.58203125" customWidth="1"/>
    <col min="13571" max="13571" width="9.4140625" customWidth="1"/>
    <col min="13572" max="13572" width="12.4140625" customWidth="1"/>
    <col min="13573" max="13573" width="21.5" customWidth="1"/>
    <col min="13574" max="13574" width="9.5" customWidth="1"/>
    <col min="13575" max="13575" width="5.5" customWidth="1"/>
    <col min="13577" max="13577" width="10.1640625" customWidth="1"/>
    <col min="13578" max="13578" width="9.5" customWidth="1"/>
    <col min="13579" max="13579" width="9.58203125" customWidth="1"/>
    <col min="13580" max="13580" width="21.83203125" customWidth="1"/>
    <col min="13824" max="13824" width="6.08203125" customWidth="1"/>
    <col min="13825" max="13825" width="20.33203125" customWidth="1"/>
    <col min="13826" max="13826" width="15.58203125" customWidth="1"/>
    <col min="13827" max="13827" width="9.4140625" customWidth="1"/>
    <col min="13828" max="13828" width="12.4140625" customWidth="1"/>
    <col min="13829" max="13829" width="21.5" customWidth="1"/>
    <col min="13830" max="13830" width="9.5" customWidth="1"/>
    <col min="13831" max="13831" width="5.5" customWidth="1"/>
    <col min="13833" max="13833" width="10.1640625" customWidth="1"/>
    <col min="13834" max="13834" width="9.5" customWidth="1"/>
    <col min="13835" max="13835" width="9.58203125" customWidth="1"/>
    <col min="13836" max="13836" width="21.83203125" customWidth="1"/>
    <col min="14080" max="14080" width="6.08203125" customWidth="1"/>
    <col min="14081" max="14081" width="20.33203125" customWidth="1"/>
    <col min="14082" max="14082" width="15.58203125" customWidth="1"/>
    <col min="14083" max="14083" width="9.4140625" customWidth="1"/>
    <col min="14084" max="14084" width="12.4140625" customWidth="1"/>
    <col min="14085" max="14085" width="21.5" customWidth="1"/>
    <col min="14086" max="14086" width="9.5" customWidth="1"/>
    <col min="14087" max="14087" width="5.5" customWidth="1"/>
    <col min="14089" max="14089" width="10.1640625" customWidth="1"/>
    <col min="14090" max="14090" width="9.5" customWidth="1"/>
    <col min="14091" max="14091" width="9.58203125" customWidth="1"/>
    <col min="14092" max="14092" width="21.83203125" customWidth="1"/>
    <col min="14336" max="14336" width="6.08203125" customWidth="1"/>
    <col min="14337" max="14337" width="20.33203125" customWidth="1"/>
    <col min="14338" max="14338" width="15.58203125" customWidth="1"/>
    <col min="14339" max="14339" width="9.4140625" customWidth="1"/>
    <col min="14340" max="14340" width="12.4140625" customWidth="1"/>
    <col min="14341" max="14341" width="21.5" customWidth="1"/>
    <col min="14342" max="14342" width="9.5" customWidth="1"/>
    <col min="14343" max="14343" width="5.5" customWidth="1"/>
    <col min="14345" max="14345" width="10.1640625" customWidth="1"/>
    <col min="14346" max="14346" width="9.5" customWidth="1"/>
    <col min="14347" max="14347" width="9.58203125" customWidth="1"/>
    <col min="14348" max="14348" width="21.83203125" customWidth="1"/>
    <col min="14592" max="14592" width="6.08203125" customWidth="1"/>
    <col min="14593" max="14593" width="20.33203125" customWidth="1"/>
    <col min="14594" max="14594" width="15.58203125" customWidth="1"/>
    <col min="14595" max="14595" width="9.4140625" customWidth="1"/>
    <col min="14596" max="14596" width="12.4140625" customWidth="1"/>
    <col min="14597" max="14597" width="21.5" customWidth="1"/>
    <col min="14598" max="14598" width="9.5" customWidth="1"/>
    <col min="14599" max="14599" width="5.5" customWidth="1"/>
    <col min="14601" max="14601" width="10.1640625" customWidth="1"/>
    <col min="14602" max="14602" width="9.5" customWidth="1"/>
    <col min="14603" max="14603" width="9.58203125" customWidth="1"/>
    <col min="14604" max="14604" width="21.83203125" customWidth="1"/>
    <col min="14848" max="14848" width="6.08203125" customWidth="1"/>
    <col min="14849" max="14849" width="20.33203125" customWidth="1"/>
    <col min="14850" max="14850" width="15.58203125" customWidth="1"/>
    <col min="14851" max="14851" width="9.4140625" customWidth="1"/>
    <col min="14852" max="14852" width="12.4140625" customWidth="1"/>
    <col min="14853" max="14853" width="21.5" customWidth="1"/>
    <col min="14854" max="14854" width="9.5" customWidth="1"/>
    <col min="14855" max="14855" width="5.5" customWidth="1"/>
    <col min="14857" max="14857" width="10.1640625" customWidth="1"/>
    <col min="14858" max="14858" width="9.5" customWidth="1"/>
    <col min="14859" max="14859" width="9.58203125" customWidth="1"/>
    <col min="14860" max="14860" width="21.83203125" customWidth="1"/>
    <col min="15104" max="15104" width="6.08203125" customWidth="1"/>
    <col min="15105" max="15105" width="20.33203125" customWidth="1"/>
    <col min="15106" max="15106" width="15.58203125" customWidth="1"/>
    <col min="15107" max="15107" width="9.4140625" customWidth="1"/>
    <col min="15108" max="15108" width="12.4140625" customWidth="1"/>
    <col min="15109" max="15109" width="21.5" customWidth="1"/>
    <col min="15110" max="15110" width="9.5" customWidth="1"/>
    <col min="15111" max="15111" width="5.5" customWidth="1"/>
    <col min="15113" max="15113" width="10.1640625" customWidth="1"/>
    <col min="15114" max="15114" width="9.5" customWidth="1"/>
    <col min="15115" max="15115" width="9.58203125" customWidth="1"/>
    <col min="15116" max="15116" width="21.83203125" customWidth="1"/>
    <col min="15360" max="15360" width="6.08203125" customWidth="1"/>
    <col min="15361" max="15361" width="20.33203125" customWidth="1"/>
    <col min="15362" max="15362" width="15.58203125" customWidth="1"/>
    <col min="15363" max="15363" width="9.4140625" customWidth="1"/>
    <col min="15364" max="15364" width="12.4140625" customWidth="1"/>
    <col min="15365" max="15365" width="21.5" customWidth="1"/>
    <col min="15366" max="15366" width="9.5" customWidth="1"/>
    <col min="15367" max="15367" width="5.5" customWidth="1"/>
    <col min="15369" max="15369" width="10.1640625" customWidth="1"/>
    <col min="15370" max="15370" width="9.5" customWidth="1"/>
    <col min="15371" max="15371" width="9.58203125" customWidth="1"/>
    <col min="15372" max="15372" width="21.83203125" customWidth="1"/>
    <col min="15616" max="15616" width="6.08203125" customWidth="1"/>
    <col min="15617" max="15617" width="20.33203125" customWidth="1"/>
    <col min="15618" max="15618" width="15.58203125" customWidth="1"/>
    <col min="15619" max="15619" width="9.4140625" customWidth="1"/>
    <col min="15620" max="15620" width="12.4140625" customWidth="1"/>
    <col min="15621" max="15621" width="21.5" customWidth="1"/>
    <col min="15622" max="15622" width="9.5" customWidth="1"/>
    <col min="15623" max="15623" width="5.5" customWidth="1"/>
    <col min="15625" max="15625" width="10.1640625" customWidth="1"/>
    <col min="15626" max="15626" width="9.5" customWidth="1"/>
    <col min="15627" max="15627" width="9.58203125" customWidth="1"/>
    <col min="15628" max="15628" width="21.83203125" customWidth="1"/>
    <col min="15872" max="15872" width="6.08203125" customWidth="1"/>
    <col min="15873" max="15873" width="20.33203125" customWidth="1"/>
    <col min="15874" max="15874" width="15.58203125" customWidth="1"/>
    <col min="15875" max="15875" width="9.4140625" customWidth="1"/>
    <col min="15876" max="15876" width="12.4140625" customWidth="1"/>
    <col min="15877" max="15877" width="21.5" customWidth="1"/>
    <col min="15878" max="15878" width="9.5" customWidth="1"/>
    <col min="15879" max="15879" width="5.5" customWidth="1"/>
    <col min="15881" max="15881" width="10.1640625" customWidth="1"/>
    <col min="15882" max="15882" width="9.5" customWidth="1"/>
    <col min="15883" max="15883" width="9.58203125" customWidth="1"/>
    <col min="15884" max="15884" width="21.83203125" customWidth="1"/>
    <col min="16128" max="16128" width="6.08203125" customWidth="1"/>
    <col min="16129" max="16129" width="20.33203125" customWidth="1"/>
    <col min="16130" max="16130" width="15.58203125" customWidth="1"/>
    <col min="16131" max="16131" width="9.4140625" customWidth="1"/>
    <col min="16132" max="16132" width="12.4140625" customWidth="1"/>
    <col min="16133" max="16133" width="21.5" customWidth="1"/>
    <col min="16134" max="16134" width="9.5" customWidth="1"/>
    <col min="16135" max="16135" width="5.5" customWidth="1"/>
    <col min="16137" max="16137" width="10.1640625" customWidth="1"/>
    <col min="16138" max="16138" width="9.5" customWidth="1"/>
    <col min="16139" max="16139" width="9.58203125" customWidth="1"/>
    <col min="16140" max="16140" width="21.83203125" customWidth="1"/>
  </cols>
  <sheetData>
    <row r="1" spans="1:13" ht="45" customHeight="1" x14ac:dyDescent="0.35">
      <c r="A1" s="125" t="s">
        <v>245</v>
      </c>
      <c r="B1" s="126"/>
      <c r="C1" s="126"/>
      <c r="D1" s="126"/>
      <c r="E1" s="126"/>
      <c r="F1" s="126"/>
      <c r="G1" s="126"/>
      <c r="H1" s="126"/>
      <c r="I1" s="126"/>
      <c r="J1" s="127"/>
    </row>
    <row r="2" spans="1:13" ht="21.9" customHeight="1" x14ac:dyDescent="0.35">
      <c r="A2" s="25" t="s">
        <v>234</v>
      </c>
      <c r="B2" s="25" t="s">
        <v>0</v>
      </c>
      <c r="C2" s="25" t="s">
        <v>1</v>
      </c>
      <c r="D2" s="108" t="s">
        <v>2</v>
      </c>
      <c r="E2" s="108"/>
      <c r="F2" s="25" t="s">
        <v>3</v>
      </c>
      <c r="G2" s="27" t="s">
        <v>238</v>
      </c>
      <c r="H2" s="27" t="s">
        <v>239</v>
      </c>
      <c r="I2" s="56" t="s">
        <v>240</v>
      </c>
      <c r="J2" s="56" t="s">
        <v>241</v>
      </c>
    </row>
    <row r="3" spans="1:13" ht="21.9" customHeight="1" x14ac:dyDescent="0.35">
      <c r="A3" s="4">
        <v>135</v>
      </c>
      <c r="B3" s="4">
        <v>13.16</v>
      </c>
      <c r="C3" s="4" t="s">
        <v>26</v>
      </c>
      <c r="D3" s="4" t="s">
        <v>105</v>
      </c>
      <c r="E3" s="4" t="s">
        <v>106</v>
      </c>
      <c r="F3" s="4" t="s">
        <v>107</v>
      </c>
      <c r="G3" s="59">
        <v>136</v>
      </c>
      <c r="H3" s="59">
        <v>72</v>
      </c>
      <c r="I3" s="41">
        <f t="shared" ref="I3:I19" si="0">G3/180*100</f>
        <v>75.555555555555557</v>
      </c>
      <c r="J3" s="59">
        <v>1</v>
      </c>
    </row>
    <row r="4" spans="1:13" ht="21.9" customHeight="1" x14ac:dyDescent="0.35">
      <c r="A4" s="4">
        <v>133</v>
      </c>
      <c r="B4" s="3">
        <v>13</v>
      </c>
      <c r="C4" s="4" t="s">
        <v>161</v>
      </c>
      <c r="D4" s="4" t="s">
        <v>162</v>
      </c>
      <c r="E4" s="4" t="s">
        <v>163</v>
      </c>
      <c r="F4" s="4" t="s">
        <v>164</v>
      </c>
      <c r="G4" s="59">
        <v>135.5</v>
      </c>
      <c r="H4" s="59">
        <v>73</v>
      </c>
      <c r="I4" s="41">
        <f t="shared" si="0"/>
        <v>75.277777777777771</v>
      </c>
      <c r="J4" s="59">
        <v>2</v>
      </c>
    </row>
    <row r="5" spans="1:13" ht="21.9" customHeight="1" x14ac:dyDescent="0.35">
      <c r="A5" s="4">
        <v>128</v>
      </c>
      <c r="B5" s="3">
        <v>12.2</v>
      </c>
      <c r="C5" s="4" t="s">
        <v>37</v>
      </c>
      <c r="D5" s="4" t="s">
        <v>138</v>
      </c>
      <c r="E5" s="4" t="s">
        <v>139</v>
      </c>
      <c r="F5" s="4" t="s">
        <v>140</v>
      </c>
      <c r="G5" s="59">
        <v>134.5</v>
      </c>
      <c r="H5" s="59">
        <v>73</v>
      </c>
      <c r="I5" s="41">
        <f t="shared" si="0"/>
        <v>74.722222222222229</v>
      </c>
      <c r="J5" s="59">
        <v>3</v>
      </c>
    </row>
    <row r="6" spans="1:13" ht="21.9" customHeight="1" x14ac:dyDescent="0.35">
      <c r="A6" s="4">
        <v>129</v>
      </c>
      <c r="B6" s="4">
        <v>12.28</v>
      </c>
      <c r="C6" s="4" t="s">
        <v>63</v>
      </c>
      <c r="D6" s="4" t="s">
        <v>143</v>
      </c>
      <c r="E6" s="4" t="s">
        <v>144</v>
      </c>
      <c r="F6" s="4" t="s">
        <v>145</v>
      </c>
      <c r="G6" s="59">
        <v>125.5</v>
      </c>
      <c r="H6" s="59">
        <v>64</v>
      </c>
      <c r="I6" s="41">
        <f t="shared" si="0"/>
        <v>69.722222222222214</v>
      </c>
      <c r="J6" s="59">
        <v>4</v>
      </c>
      <c r="M6" s="5"/>
    </row>
    <row r="7" spans="1:13" ht="21.9" customHeight="1" x14ac:dyDescent="0.35">
      <c r="A7" s="4">
        <v>123</v>
      </c>
      <c r="B7" s="3">
        <v>11.4</v>
      </c>
      <c r="C7" s="4" t="s">
        <v>26</v>
      </c>
      <c r="D7" s="4" t="s">
        <v>77</v>
      </c>
      <c r="E7" s="4" t="s">
        <v>120</v>
      </c>
      <c r="F7" s="4" t="s">
        <v>121</v>
      </c>
      <c r="G7" s="59">
        <v>124.5</v>
      </c>
      <c r="H7" s="59">
        <v>63</v>
      </c>
      <c r="I7" s="41">
        <f t="shared" si="0"/>
        <v>69.166666666666671</v>
      </c>
      <c r="J7" s="59">
        <v>5</v>
      </c>
    </row>
    <row r="8" spans="1:13" ht="21.9" customHeight="1" x14ac:dyDescent="0.35">
      <c r="A8" s="4">
        <v>125</v>
      </c>
      <c r="B8" s="4">
        <v>11.56</v>
      </c>
      <c r="C8" s="4" t="s">
        <v>63</v>
      </c>
      <c r="D8" s="4" t="s">
        <v>87</v>
      </c>
      <c r="E8" s="4" t="s">
        <v>127</v>
      </c>
      <c r="F8" s="4" t="s">
        <v>128</v>
      </c>
      <c r="G8" s="59">
        <v>123</v>
      </c>
      <c r="H8" s="59">
        <v>62</v>
      </c>
      <c r="I8" s="41">
        <f t="shared" si="0"/>
        <v>68.333333333333329</v>
      </c>
      <c r="J8" s="59">
        <v>6</v>
      </c>
    </row>
    <row r="9" spans="1:13" ht="21.9" customHeight="1" x14ac:dyDescent="0.35">
      <c r="A9" s="4">
        <v>136</v>
      </c>
      <c r="B9" s="7">
        <v>13.24</v>
      </c>
      <c r="C9" s="4" t="s">
        <v>169</v>
      </c>
      <c r="D9" s="4" t="s">
        <v>170</v>
      </c>
      <c r="E9" s="4" t="s">
        <v>171</v>
      </c>
      <c r="F9" s="4" t="s">
        <v>172</v>
      </c>
      <c r="G9" s="59">
        <v>123</v>
      </c>
      <c r="H9" s="59">
        <v>61</v>
      </c>
      <c r="I9" s="41">
        <f t="shared" si="0"/>
        <v>68.333333333333329</v>
      </c>
      <c r="J9" s="59">
        <v>7</v>
      </c>
    </row>
    <row r="10" spans="1:13" ht="21.9" customHeight="1" x14ac:dyDescent="0.35">
      <c r="A10" s="4">
        <v>132</v>
      </c>
      <c r="B10" s="4">
        <v>12.52</v>
      </c>
      <c r="C10" s="4" t="s">
        <v>26</v>
      </c>
      <c r="D10" s="4" t="s">
        <v>155</v>
      </c>
      <c r="E10" s="4" t="s">
        <v>156</v>
      </c>
      <c r="F10" s="4" t="s">
        <v>157</v>
      </c>
      <c r="G10" s="59">
        <v>119.5</v>
      </c>
      <c r="H10" s="59">
        <v>62</v>
      </c>
      <c r="I10" s="41">
        <f t="shared" si="0"/>
        <v>66.388888888888886</v>
      </c>
      <c r="J10" s="59">
        <v>8</v>
      </c>
    </row>
    <row r="11" spans="1:13" ht="21.9" customHeight="1" x14ac:dyDescent="0.35">
      <c r="A11" s="4">
        <v>119</v>
      </c>
      <c r="B11" s="4">
        <v>11.08</v>
      </c>
      <c r="C11" s="4" t="s">
        <v>5</v>
      </c>
      <c r="D11" s="4" t="s">
        <v>146</v>
      </c>
      <c r="E11" s="4" t="s">
        <v>167</v>
      </c>
      <c r="F11" s="4" t="s">
        <v>168</v>
      </c>
      <c r="G11" s="59">
        <v>119</v>
      </c>
      <c r="H11" s="59">
        <v>61</v>
      </c>
      <c r="I11" s="41">
        <f t="shared" si="0"/>
        <v>66.111111111111114</v>
      </c>
      <c r="J11" s="59">
        <v>9</v>
      </c>
    </row>
    <row r="12" spans="1:13" ht="21.9" customHeight="1" x14ac:dyDescent="0.35">
      <c r="A12" s="4">
        <v>130</v>
      </c>
      <c r="B12" s="4">
        <v>12.36</v>
      </c>
      <c r="C12" s="4" t="s">
        <v>63</v>
      </c>
      <c r="D12" s="4" t="s">
        <v>31</v>
      </c>
      <c r="E12" s="4" t="s">
        <v>130</v>
      </c>
      <c r="F12" s="4" t="s">
        <v>149</v>
      </c>
      <c r="G12" s="59">
        <v>118</v>
      </c>
      <c r="H12" s="59">
        <v>59</v>
      </c>
      <c r="I12" s="41">
        <f t="shared" si="0"/>
        <v>65.555555555555557</v>
      </c>
      <c r="J12" s="59">
        <v>10</v>
      </c>
    </row>
    <row r="13" spans="1:13" ht="21.9" customHeight="1" x14ac:dyDescent="0.35">
      <c r="A13" s="4">
        <v>134</v>
      </c>
      <c r="B13" s="4">
        <v>13.08</v>
      </c>
      <c r="C13" s="4" t="s">
        <v>26</v>
      </c>
      <c r="D13" s="4" t="s">
        <v>129</v>
      </c>
      <c r="E13" s="4" t="s">
        <v>165</v>
      </c>
      <c r="F13" s="4" t="s">
        <v>166</v>
      </c>
      <c r="G13" s="59">
        <v>116</v>
      </c>
      <c r="H13" s="59">
        <v>59</v>
      </c>
      <c r="I13" s="41">
        <f t="shared" si="0"/>
        <v>64.444444444444443</v>
      </c>
      <c r="J13" s="59">
        <v>11</v>
      </c>
    </row>
    <row r="14" spans="1:13" ht="21.9" customHeight="1" x14ac:dyDescent="0.35">
      <c r="A14" s="4">
        <v>131</v>
      </c>
      <c r="B14" s="4">
        <v>12.44</v>
      </c>
      <c r="C14" s="4" t="s">
        <v>117</v>
      </c>
      <c r="D14" s="4" t="s">
        <v>36</v>
      </c>
      <c r="E14" s="4" t="s">
        <v>118</v>
      </c>
      <c r="F14" s="4" t="s">
        <v>122</v>
      </c>
      <c r="G14" s="59">
        <v>115.5</v>
      </c>
      <c r="H14" s="59">
        <v>58.5</v>
      </c>
      <c r="I14" s="41">
        <f t="shared" si="0"/>
        <v>64.166666666666671</v>
      </c>
      <c r="J14" s="59">
        <v>12</v>
      </c>
    </row>
    <row r="15" spans="1:13" ht="21.9" customHeight="1" x14ac:dyDescent="0.35">
      <c r="A15" s="4">
        <v>126</v>
      </c>
      <c r="B15" s="4">
        <v>12.04</v>
      </c>
      <c r="C15" s="4" t="s">
        <v>26</v>
      </c>
      <c r="D15" s="4" t="s">
        <v>129</v>
      </c>
      <c r="E15" s="4" t="s">
        <v>130</v>
      </c>
      <c r="F15" s="4" t="s">
        <v>131</v>
      </c>
      <c r="G15" s="59">
        <v>115.5</v>
      </c>
      <c r="H15" s="59">
        <v>58</v>
      </c>
      <c r="I15" s="41">
        <f t="shared" si="0"/>
        <v>64.166666666666671</v>
      </c>
      <c r="J15" s="59">
        <v>13</v>
      </c>
    </row>
    <row r="16" spans="1:13" ht="21.9" customHeight="1" x14ac:dyDescent="0.35">
      <c r="A16" s="4">
        <v>120</v>
      </c>
      <c r="B16" s="4">
        <v>11.16</v>
      </c>
      <c r="C16" s="4" t="s">
        <v>5</v>
      </c>
      <c r="D16" s="4" t="s">
        <v>108</v>
      </c>
      <c r="E16" s="4" t="s">
        <v>109</v>
      </c>
      <c r="F16" s="4" t="s">
        <v>110</v>
      </c>
      <c r="G16" s="59">
        <v>115</v>
      </c>
      <c r="H16" s="59">
        <v>59</v>
      </c>
      <c r="I16" s="41">
        <f t="shared" si="0"/>
        <v>63.888888888888886</v>
      </c>
      <c r="J16" s="59">
        <v>14</v>
      </c>
    </row>
    <row r="17" spans="1:12" ht="21.9" customHeight="1" x14ac:dyDescent="0.35">
      <c r="A17" s="4">
        <v>122</v>
      </c>
      <c r="B17" s="4">
        <v>11.32</v>
      </c>
      <c r="C17" s="4" t="s">
        <v>117</v>
      </c>
      <c r="D17" s="4" t="s">
        <v>105</v>
      </c>
      <c r="E17" s="4" t="s">
        <v>118</v>
      </c>
      <c r="F17" s="4" t="s">
        <v>119</v>
      </c>
      <c r="G17" s="59">
        <v>113</v>
      </c>
      <c r="H17" s="59">
        <v>58</v>
      </c>
      <c r="I17" s="41">
        <f t="shared" si="0"/>
        <v>62.777777777777779</v>
      </c>
      <c r="J17" s="59">
        <v>15</v>
      </c>
    </row>
    <row r="18" spans="1:12" ht="21.9" customHeight="1" x14ac:dyDescent="0.35">
      <c r="A18" s="4">
        <v>124</v>
      </c>
      <c r="B18" s="4">
        <v>11.48</v>
      </c>
      <c r="C18" s="4" t="s">
        <v>123</v>
      </c>
      <c r="D18" s="4" t="s">
        <v>77</v>
      </c>
      <c r="E18" s="4" t="s">
        <v>150</v>
      </c>
      <c r="F18" s="4" t="s">
        <v>151</v>
      </c>
      <c r="G18" s="59">
        <v>111</v>
      </c>
      <c r="H18" s="59">
        <v>55.5</v>
      </c>
      <c r="I18" s="41">
        <f t="shared" si="0"/>
        <v>61.666666666666671</v>
      </c>
      <c r="J18" s="59">
        <v>16</v>
      </c>
    </row>
    <row r="19" spans="1:12" ht="21.9" customHeight="1" x14ac:dyDescent="0.35">
      <c r="A19" s="4">
        <v>127</v>
      </c>
      <c r="B19" s="4">
        <v>12.12</v>
      </c>
      <c r="C19" s="4" t="s">
        <v>123</v>
      </c>
      <c r="D19" s="4" t="s">
        <v>132</v>
      </c>
      <c r="E19" s="4" t="s">
        <v>133</v>
      </c>
      <c r="F19" s="4" t="s">
        <v>134</v>
      </c>
      <c r="G19" s="59">
        <v>107</v>
      </c>
      <c r="H19" s="59">
        <v>53.5</v>
      </c>
      <c r="I19" s="41">
        <f t="shared" si="0"/>
        <v>59.444444444444443</v>
      </c>
      <c r="J19" s="59">
        <v>17</v>
      </c>
    </row>
    <row r="20" spans="1:12" ht="21.9" customHeight="1" x14ac:dyDescent="0.35">
      <c r="A20" s="4">
        <v>121</v>
      </c>
      <c r="B20" s="4">
        <v>11.24</v>
      </c>
      <c r="C20" s="4" t="s">
        <v>83</v>
      </c>
      <c r="D20" s="4" t="s">
        <v>111</v>
      </c>
      <c r="E20" s="4" t="s">
        <v>112</v>
      </c>
      <c r="F20" s="4" t="s">
        <v>113</v>
      </c>
      <c r="G20" s="59"/>
      <c r="H20" s="59"/>
      <c r="I20" s="41"/>
      <c r="J20" s="59" t="s">
        <v>236</v>
      </c>
    </row>
    <row r="21" spans="1:12" ht="19.5" customHeight="1" x14ac:dyDescent="0.35">
      <c r="A21" s="21">
        <v>118</v>
      </c>
      <c r="B21" s="105">
        <v>11</v>
      </c>
      <c r="C21" s="21" t="s">
        <v>5</v>
      </c>
      <c r="D21" s="21" t="s">
        <v>15</v>
      </c>
      <c r="E21" s="21" t="s">
        <v>49</v>
      </c>
      <c r="F21" s="21" t="s">
        <v>50</v>
      </c>
      <c r="G21" s="58"/>
      <c r="H21" s="58"/>
      <c r="I21" s="41"/>
      <c r="J21" s="58" t="s">
        <v>236</v>
      </c>
    </row>
    <row r="22" spans="1:12" ht="19.5" customHeight="1" x14ac:dyDescent="0.35">
      <c r="A22" s="28"/>
      <c r="B22" s="33"/>
      <c r="C22" s="28"/>
      <c r="D22" s="28"/>
      <c r="E22" s="28"/>
      <c r="F22" s="28"/>
      <c r="G22" s="57"/>
      <c r="H22" s="57"/>
      <c r="I22" s="57"/>
      <c r="J22" s="57"/>
    </row>
    <row r="23" spans="1:12" ht="19.5" customHeight="1" x14ac:dyDescent="0.35">
      <c r="A23" s="125" t="s">
        <v>247</v>
      </c>
      <c r="B23" s="126"/>
      <c r="C23" s="126"/>
      <c r="D23" s="126"/>
      <c r="E23" s="126"/>
      <c r="F23" s="126"/>
      <c r="G23" s="126"/>
      <c r="H23" s="126"/>
      <c r="I23" s="126"/>
      <c r="J23" s="127"/>
    </row>
    <row r="24" spans="1:12" ht="19.5" customHeight="1" x14ac:dyDescent="0.35">
      <c r="A24" s="25" t="s">
        <v>234</v>
      </c>
      <c r="B24" s="25" t="s">
        <v>0</v>
      </c>
      <c r="C24" s="25" t="s">
        <v>1</v>
      </c>
      <c r="D24" s="108" t="s">
        <v>2</v>
      </c>
      <c r="E24" s="108"/>
      <c r="F24" s="25" t="s">
        <v>3</v>
      </c>
      <c r="G24" s="27" t="s">
        <v>238</v>
      </c>
      <c r="H24" s="27" t="s">
        <v>239</v>
      </c>
      <c r="I24" s="56" t="s">
        <v>240</v>
      </c>
      <c r="J24" s="56" t="s">
        <v>241</v>
      </c>
    </row>
    <row r="25" spans="1:12" ht="19.5" customHeight="1" x14ac:dyDescent="0.35">
      <c r="A25" s="4">
        <v>135</v>
      </c>
      <c r="B25" s="128">
        <v>13.44</v>
      </c>
      <c r="C25" s="128" t="s">
        <v>177</v>
      </c>
      <c r="D25" s="9" t="s">
        <v>67</v>
      </c>
      <c r="E25" s="9" t="s">
        <v>68</v>
      </c>
      <c r="F25" s="9" t="s">
        <v>69</v>
      </c>
      <c r="G25" s="128">
        <v>105</v>
      </c>
      <c r="H25" s="128">
        <v>42.5</v>
      </c>
      <c r="I25" s="130">
        <f>G25/150*100</f>
        <v>70</v>
      </c>
      <c r="J25" s="128">
        <v>2</v>
      </c>
    </row>
    <row r="26" spans="1:12" x14ac:dyDescent="0.35">
      <c r="A26" s="4">
        <v>135</v>
      </c>
      <c r="B26" s="129"/>
      <c r="C26" s="129"/>
      <c r="D26" s="9" t="s">
        <v>232</v>
      </c>
      <c r="E26" s="9" t="s">
        <v>211</v>
      </c>
      <c r="F26" s="9" t="s">
        <v>62</v>
      </c>
      <c r="G26" s="129"/>
      <c r="H26" s="129"/>
      <c r="I26" s="131"/>
      <c r="J26" s="129"/>
    </row>
    <row r="27" spans="1:12" x14ac:dyDescent="0.35">
      <c r="A27" s="4">
        <v>136</v>
      </c>
      <c r="B27" s="128">
        <v>13.52</v>
      </c>
      <c r="C27" s="128" t="s">
        <v>169</v>
      </c>
      <c r="D27" s="9" t="s">
        <v>178</v>
      </c>
      <c r="E27" s="9" t="s">
        <v>179</v>
      </c>
      <c r="F27" s="9" t="s">
        <v>180</v>
      </c>
      <c r="G27" s="128">
        <v>105.5</v>
      </c>
      <c r="H27" s="128">
        <v>42.5</v>
      </c>
      <c r="I27" s="130">
        <f>G27/150*100</f>
        <v>70.333333333333343</v>
      </c>
      <c r="J27" s="128">
        <v>1</v>
      </c>
    </row>
    <row r="28" spans="1:12" x14ac:dyDescent="0.35">
      <c r="A28" s="4">
        <v>136</v>
      </c>
      <c r="B28" s="129"/>
      <c r="C28" s="129"/>
      <c r="D28" s="9" t="s">
        <v>52</v>
      </c>
      <c r="E28" s="9" t="s">
        <v>181</v>
      </c>
      <c r="F28" s="9" t="s">
        <v>182</v>
      </c>
      <c r="G28" s="129"/>
      <c r="H28" s="129"/>
      <c r="I28" s="131"/>
      <c r="J28" s="129"/>
      <c r="K28" s="20"/>
      <c r="L28" s="20"/>
    </row>
    <row r="29" spans="1:12" x14ac:dyDescent="0.35">
      <c r="H29" s="78"/>
      <c r="I29" s="77"/>
      <c r="J29" s="79"/>
    </row>
    <row r="30" spans="1:12" x14ac:dyDescent="0.35">
      <c r="C30" t="s">
        <v>287</v>
      </c>
    </row>
    <row r="31" spans="1:12" x14ac:dyDescent="0.35">
      <c r="C31" t="s">
        <v>289</v>
      </c>
    </row>
    <row r="44" ht="18.75" customHeight="1" x14ac:dyDescent="0.35"/>
    <row r="45" ht="21.9" customHeight="1" x14ac:dyDescent="0.35"/>
    <row r="46" ht="21.9" customHeight="1" x14ac:dyDescent="0.35"/>
    <row r="47" ht="21.9" customHeight="1" x14ac:dyDescent="0.35"/>
    <row r="48" ht="21.9" customHeight="1" x14ac:dyDescent="0.35"/>
    <row r="49" ht="21.9" customHeight="1" x14ac:dyDescent="0.35"/>
    <row r="50" ht="21.9" customHeight="1" x14ac:dyDescent="0.35"/>
    <row r="51" ht="21.9" customHeight="1" x14ac:dyDescent="0.35"/>
    <row r="52" ht="21.9" customHeight="1" x14ac:dyDescent="0.35"/>
    <row r="53" ht="21.9" customHeight="1" x14ac:dyDescent="0.35"/>
    <row r="54" ht="21.9" customHeight="1" x14ac:dyDescent="0.35"/>
    <row r="55" ht="21.9" customHeight="1" x14ac:dyDescent="0.35"/>
    <row r="56" ht="21.9" customHeight="1" x14ac:dyDescent="0.35"/>
    <row r="57" ht="21.9" customHeight="1" x14ac:dyDescent="0.35"/>
    <row r="58" ht="21.9" customHeight="1" x14ac:dyDescent="0.35"/>
    <row r="59" ht="21.9" customHeight="1" x14ac:dyDescent="0.35"/>
    <row r="60" ht="21.9" customHeight="1" x14ac:dyDescent="0.35"/>
    <row r="61" ht="12.75" customHeight="1" x14ac:dyDescent="0.35"/>
    <row r="62" ht="12.75" customHeight="1" x14ac:dyDescent="0.35"/>
    <row r="63" ht="12.75" customHeight="1" x14ac:dyDescent="0.35"/>
    <row r="64" ht="12.75" customHeight="1" x14ac:dyDescent="0.35"/>
  </sheetData>
  <sortState ref="A3:J19">
    <sortCondition descending="1" ref="I3:I19"/>
    <sortCondition descending="1" ref="H3:H19"/>
  </sortState>
  <mergeCells count="16">
    <mergeCell ref="A1:J1"/>
    <mergeCell ref="G25:G26"/>
    <mergeCell ref="G27:G28"/>
    <mergeCell ref="A23:J23"/>
    <mergeCell ref="D24:E24"/>
    <mergeCell ref="H25:H26"/>
    <mergeCell ref="D2:E2"/>
    <mergeCell ref="H27:H28"/>
    <mergeCell ref="I25:I26"/>
    <mergeCell ref="I27:I28"/>
    <mergeCell ref="J25:J26"/>
    <mergeCell ref="J27:J28"/>
    <mergeCell ref="C25:C26"/>
    <mergeCell ref="B25:B26"/>
    <mergeCell ref="B27:B28"/>
    <mergeCell ref="C27:C28"/>
  </mergeCells>
  <dataValidations count="1">
    <dataValidation type="list" showInputMessage="1" showErrorMessage="1" sqref="WVJ983021:WVJ983022 C65518:C65519 IX65517:IX65518 ST65517:ST65518 ACP65517:ACP65518 AML65517:AML65518 AWH65517:AWH65518 BGD65517:BGD65518 BPZ65517:BPZ65518 BZV65517:BZV65518 CJR65517:CJR65518 CTN65517:CTN65518 DDJ65517:DDJ65518 DNF65517:DNF65518 DXB65517:DXB65518 EGX65517:EGX65518 EQT65517:EQT65518 FAP65517:FAP65518 FKL65517:FKL65518 FUH65517:FUH65518 GED65517:GED65518 GNZ65517:GNZ65518 GXV65517:GXV65518 HHR65517:HHR65518 HRN65517:HRN65518 IBJ65517:IBJ65518 ILF65517:ILF65518 IVB65517:IVB65518 JEX65517:JEX65518 JOT65517:JOT65518 JYP65517:JYP65518 KIL65517:KIL65518 KSH65517:KSH65518 LCD65517:LCD65518 LLZ65517:LLZ65518 LVV65517:LVV65518 MFR65517:MFR65518 MPN65517:MPN65518 MZJ65517:MZJ65518 NJF65517:NJF65518 NTB65517:NTB65518 OCX65517:OCX65518 OMT65517:OMT65518 OWP65517:OWP65518 PGL65517:PGL65518 PQH65517:PQH65518 QAD65517:QAD65518 QJZ65517:QJZ65518 QTV65517:QTV65518 RDR65517:RDR65518 RNN65517:RNN65518 RXJ65517:RXJ65518 SHF65517:SHF65518 SRB65517:SRB65518 TAX65517:TAX65518 TKT65517:TKT65518 TUP65517:TUP65518 UEL65517:UEL65518 UOH65517:UOH65518 UYD65517:UYD65518 VHZ65517:VHZ65518 VRV65517:VRV65518 WBR65517:WBR65518 WLN65517:WLN65518 WVJ65517:WVJ65518 C131054:C131055 IX131053:IX131054 ST131053:ST131054 ACP131053:ACP131054 AML131053:AML131054 AWH131053:AWH131054 BGD131053:BGD131054 BPZ131053:BPZ131054 BZV131053:BZV131054 CJR131053:CJR131054 CTN131053:CTN131054 DDJ131053:DDJ131054 DNF131053:DNF131054 DXB131053:DXB131054 EGX131053:EGX131054 EQT131053:EQT131054 FAP131053:FAP131054 FKL131053:FKL131054 FUH131053:FUH131054 GED131053:GED131054 GNZ131053:GNZ131054 GXV131053:GXV131054 HHR131053:HHR131054 HRN131053:HRN131054 IBJ131053:IBJ131054 ILF131053:ILF131054 IVB131053:IVB131054 JEX131053:JEX131054 JOT131053:JOT131054 JYP131053:JYP131054 KIL131053:KIL131054 KSH131053:KSH131054 LCD131053:LCD131054 LLZ131053:LLZ131054 LVV131053:LVV131054 MFR131053:MFR131054 MPN131053:MPN131054 MZJ131053:MZJ131054 NJF131053:NJF131054 NTB131053:NTB131054 OCX131053:OCX131054 OMT131053:OMT131054 OWP131053:OWP131054 PGL131053:PGL131054 PQH131053:PQH131054 QAD131053:QAD131054 QJZ131053:QJZ131054 QTV131053:QTV131054 RDR131053:RDR131054 RNN131053:RNN131054 RXJ131053:RXJ131054 SHF131053:SHF131054 SRB131053:SRB131054 TAX131053:TAX131054 TKT131053:TKT131054 TUP131053:TUP131054 UEL131053:UEL131054 UOH131053:UOH131054 UYD131053:UYD131054 VHZ131053:VHZ131054 VRV131053:VRV131054 WBR131053:WBR131054 WLN131053:WLN131054 WVJ131053:WVJ131054 C196590:C196591 IX196589:IX196590 ST196589:ST196590 ACP196589:ACP196590 AML196589:AML196590 AWH196589:AWH196590 BGD196589:BGD196590 BPZ196589:BPZ196590 BZV196589:BZV196590 CJR196589:CJR196590 CTN196589:CTN196590 DDJ196589:DDJ196590 DNF196589:DNF196590 DXB196589:DXB196590 EGX196589:EGX196590 EQT196589:EQT196590 FAP196589:FAP196590 FKL196589:FKL196590 FUH196589:FUH196590 GED196589:GED196590 GNZ196589:GNZ196590 GXV196589:GXV196590 HHR196589:HHR196590 HRN196589:HRN196590 IBJ196589:IBJ196590 ILF196589:ILF196590 IVB196589:IVB196590 JEX196589:JEX196590 JOT196589:JOT196590 JYP196589:JYP196590 KIL196589:KIL196590 KSH196589:KSH196590 LCD196589:LCD196590 LLZ196589:LLZ196590 LVV196589:LVV196590 MFR196589:MFR196590 MPN196589:MPN196590 MZJ196589:MZJ196590 NJF196589:NJF196590 NTB196589:NTB196590 OCX196589:OCX196590 OMT196589:OMT196590 OWP196589:OWP196590 PGL196589:PGL196590 PQH196589:PQH196590 QAD196589:QAD196590 QJZ196589:QJZ196590 QTV196589:QTV196590 RDR196589:RDR196590 RNN196589:RNN196590 RXJ196589:RXJ196590 SHF196589:SHF196590 SRB196589:SRB196590 TAX196589:TAX196590 TKT196589:TKT196590 TUP196589:TUP196590 UEL196589:UEL196590 UOH196589:UOH196590 UYD196589:UYD196590 VHZ196589:VHZ196590 VRV196589:VRV196590 WBR196589:WBR196590 WLN196589:WLN196590 WVJ196589:WVJ196590 C262126:C262127 IX262125:IX262126 ST262125:ST262126 ACP262125:ACP262126 AML262125:AML262126 AWH262125:AWH262126 BGD262125:BGD262126 BPZ262125:BPZ262126 BZV262125:BZV262126 CJR262125:CJR262126 CTN262125:CTN262126 DDJ262125:DDJ262126 DNF262125:DNF262126 DXB262125:DXB262126 EGX262125:EGX262126 EQT262125:EQT262126 FAP262125:FAP262126 FKL262125:FKL262126 FUH262125:FUH262126 GED262125:GED262126 GNZ262125:GNZ262126 GXV262125:GXV262126 HHR262125:HHR262126 HRN262125:HRN262126 IBJ262125:IBJ262126 ILF262125:ILF262126 IVB262125:IVB262126 JEX262125:JEX262126 JOT262125:JOT262126 JYP262125:JYP262126 KIL262125:KIL262126 KSH262125:KSH262126 LCD262125:LCD262126 LLZ262125:LLZ262126 LVV262125:LVV262126 MFR262125:MFR262126 MPN262125:MPN262126 MZJ262125:MZJ262126 NJF262125:NJF262126 NTB262125:NTB262126 OCX262125:OCX262126 OMT262125:OMT262126 OWP262125:OWP262126 PGL262125:PGL262126 PQH262125:PQH262126 QAD262125:QAD262126 QJZ262125:QJZ262126 QTV262125:QTV262126 RDR262125:RDR262126 RNN262125:RNN262126 RXJ262125:RXJ262126 SHF262125:SHF262126 SRB262125:SRB262126 TAX262125:TAX262126 TKT262125:TKT262126 TUP262125:TUP262126 UEL262125:UEL262126 UOH262125:UOH262126 UYD262125:UYD262126 VHZ262125:VHZ262126 VRV262125:VRV262126 WBR262125:WBR262126 WLN262125:WLN262126 WVJ262125:WVJ262126 C327662:C327663 IX327661:IX327662 ST327661:ST327662 ACP327661:ACP327662 AML327661:AML327662 AWH327661:AWH327662 BGD327661:BGD327662 BPZ327661:BPZ327662 BZV327661:BZV327662 CJR327661:CJR327662 CTN327661:CTN327662 DDJ327661:DDJ327662 DNF327661:DNF327662 DXB327661:DXB327662 EGX327661:EGX327662 EQT327661:EQT327662 FAP327661:FAP327662 FKL327661:FKL327662 FUH327661:FUH327662 GED327661:GED327662 GNZ327661:GNZ327662 GXV327661:GXV327662 HHR327661:HHR327662 HRN327661:HRN327662 IBJ327661:IBJ327662 ILF327661:ILF327662 IVB327661:IVB327662 JEX327661:JEX327662 JOT327661:JOT327662 JYP327661:JYP327662 KIL327661:KIL327662 KSH327661:KSH327662 LCD327661:LCD327662 LLZ327661:LLZ327662 LVV327661:LVV327662 MFR327661:MFR327662 MPN327661:MPN327662 MZJ327661:MZJ327662 NJF327661:NJF327662 NTB327661:NTB327662 OCX327661:OCX327662 OMT327661:OMT327662 OWP327661:OWP327662 PGL327661:PGL327662 PQH327661:PQH327662 QAD327661:QAD327662 QJZ327661:QJZ327662 QTV327661:QTV327662 RDR327661:RDR327662 RNN327661:RNN327662 RXJ327661:RXJ327662 SHF327661:SHF327662 SRB327661:SRB327662 TAX327661:TAX327662 TKT327661:TKT327662 TUP327661:TUP327662 UEL327661:UEL327662 UOH327661:UOH327662 UYD327661:UYD327662 VHZ327661:VHZ327662 VRV327661:VRV327662 WBR327661:WBR327662 WLN327661:WLN327662 WVJ327661:WVJ327662 C393198:C393199 IX393197:IX393198 ST393197:ST393198 ACP393197:ACP393198 AML393197:AML393198 AWH393197:AWH393198 BGD393197:BGD393198 BPZ393197:BPZ393198 BZV393197:BZV393198 CJR393197:CJR393198 CTN393197:CTN393198 DDJ393197:DDJ393198 DNF393197:DNF393198 DXB393197:DXB393198 EGX393197:EGX393198 EQT393197:EQT393198 FAP393197:FAP393198 FKL393197:FKL393198 FUH393197:FUH393198 GED393197:GED393198 GNZ393197:GNZ393198 GXV393197:GXV393198 HHR393197:HHR393198 HRN393197:HRN393198 IBJ393197:IBJ393198 ILF393197:ILF393198 IVB393197:IVB393198 JEX393197:JEX393198 JOT393197:JOT393198 JYP393197:JYP393198 KIL393197:KIL393198 KSH393197:KSH393198 LCD393197:LCD393198 LLZ393197:LLZ393198 LVV393197:LVV393198 MFR393197:MFR393198 MPN393197:MPN393198 MZJ393197:MZJ393198 NJF393197:NJF393198 NTB393197:NTB393198 OCX393197:OCX393198 OMT393197:OMT393198 OWP393197:OWP393198 PGL393197:PGL393198 PQH393197:PQH393198 QAD393197:QAD393198 QJZ393197:QJZ393198 QTV393197:QTV393198 RDR393197:RDR393198 RNN393197:RNN393198 RXJ393197:RXJ393198 SHF393197:SHF393198 SRB393197:SRB393198 TAX393197:TAX393198 TKT393197:TKT393198 TUP393197:TUP393198 UEL393197:UEL393198 UOH393197:UOH393198 UYD393197:UYD393198 VHZ393197:VHZ393198 VRV393197:VRV393198 WBR393197:WBR393198 WLN393197:WLN393198 WVJ393197:WVJ393198 C458734:C458735 IX458733:IX458734 ST458733:ST458734 ACP458733:ACP458734 AML458733:AML458734 AWH458733:AWH458734 BGD458733:BGD458734 BPZ458733:BPZ458734 BZV458733:BZV458734 CJR458733:CJR458734 CTN458733:CTN458734 DDJ458733:DDJ458734 DNF458733:DNF458734 DXB458733:DXB458734 EGX458733:EGX458734 EQT458733:EQT458734 FAP458733:FAP458734 FKL458733:FKL458734 FUH458733:FUH458734 GED458733:GED458734 GNZ458733:GNZ458734 GXV458733:GXV458734 HHR458733:HHR458734 HRN458733:HRN458734 IBJ458733:IBJ458734 ILF458733:ILF458734 IVB458733:IVB458734 JEX458733:JEX458734 JOT458733:JOT458734 JYP458733:JYP458734 KIL458733:KIL458734 KSH458733:KSH458734 LCD458733:LCD458734 LLZ458733:LLZ458734 LVV458733:LVV458734 MFR458733:MFR458734 MPN458733:MPN458734 MZJ458733:MZJ458734 NJF458733:NJF458734 NTB458733:NTB458734 OCX458733:OCX458734 OMT458733:OMT458734 OWP458733:OWP458734 PGL458733:PGL458734 PQH458733:PQH458734 QAD458733:QAD458734 QJZ458733:QJZ458734 QTV458733:QTV458734 RDR458733:RDR458734 RNN458733:RNN458734 RXJ458733:RXJ458734 SHF458733:SHF458734 SRB458733:SRB458734 TAX458733:TAX458734 TKT458733:TKT458734 TUP458733:TUP458734 UEL458733:UEL458734 UOH458733:UOH458734 UYD458733:UYD458734 VHZ458733:VHZ458734 VRV458733:VRV458734 WBR458733:WBR458734 WLN458733:WLN458734 WVJ458733:WVJ458734 C524270:C524271 IX524269:IX524270 ST524269:ST524270 ACP524269:ACP524270 AML524269:AML524270 AWH524269:AWH524270 BGD524269:BGD524270 BPZ524269:BPZ524270 BZV524269:BZV524270 CJR524269:CJR524270 CTN524269:CTN524270 DDJ524269:DDJ524270 DNF524269:DNF524270 DXB524269:DXB524270 EGX524269:EGX524270 EQT524269:EQT524270 FAP524269:FAP524270 FKL524269:FKL524270 FUH524269:FUH524270 GED524269:GED524270 GNZ524269:GNZ524270 GXV524269:GXV524270 HHR524269:HHR524270 HRN524269:HRN524270 IBJ524269:IBJ524270 ILF524269:ILF524270 IVB524269:IVB524270 JEX524269:JEX524270 JOT524269:JOT524270 JYP524269:JYP524270 KIL524269:KIL524270 KSH524269:KSH524270 LCD524269:LCD524270 LLZ524269:LLZ524270 LVV524269:LVV524270 MFR524269:MFR524270 MPN524269:MPN524270 MZJ524269:MZJ524270 NJF524269:NJF524270 NTB524269:NTB524270 OCX524269:OCX524270 OMT524269:OMT524270 OWP524269:OWP524270 PGL524269:PGL524270 PQH524269:PQH524270 QAD524269:QAD524270 QJZ524269:QJZ524270 QTV524269:QTV524270 RDR524269:RDR524270 RNN524269:RNN524270 RXJ524269:RXJ524270 SHF524269:SHF524270 SRB524269:SRB524270 TAX524269:TAX524270 TKT524269:TKT524270 TUP524269:TUP524270 UEL524269:UEL524270 UOH524269:UOH524270 UYD524269:UYD524270 VHZ524269:VHZ524270 VRV524269:VRV524270 WBR524269:WBR524270 WLN524269:WLN524270 WVJ524269:WVJ524270 C589806:C589807 IX589805:IX589806 ST589805:ST589806 ACP589805:ACP589806 AML589805:AML589806 AWH589805:AWH589806 BGD589805:BGD589806 BPZ589805:BPZ589806 BZV589805:BZV589806 CJR589805:CJR589806 CTN589805:CTN589806 DDJ589805:DDJ589806 DNF589805:DNF589806 DXB589805:DXB589806 EGX589805:EGX589806 EQT589805:EQT589806 FAP589805:FAP589806 FKL589805:FKL589806 FUH589805:FUH589806 GED589805:GED589806 GNZ589805:GNZ589806 GXV589805:GXV589806 HHR589805:HHR589806 HRN589805:HRN589806 IBJ589805:IBJ589806 ILF589805:ILF589806 IVB589805:IVB589806 JEX589805:JEX589806 JOT589805:JOT589806 JYP589805:JYP589806 KIL589805:KIL589806 KSH589805:KSH589806 LCD589805:LCD589806 LLZ589805:LLZ589806 LVV589805:LVV589806 MFR589805:MFR589806 MPN589805:MPN589806 MZJ589805:MZJ589806 NJF589805:NJF589806 NTB589805:NTB589806 OCX589805:OCX589806 OMT589805:OMT589806 OWP589805:OWP589806 PGL589805:PGL589806 PQH589805:PQH589806 QAD589805:QAD589806 QJZ589805:QJZ589806 QTV589805:QTV589806 RDR589805:RDR589806 RNN589805:RNN589806 RXJ589805:RXJ589806 SHF589805:SHF589806 SRB589805:SRB589806 TAX589805:TAX589806 TKT589805:TKT589806 TUP589805:TUP589806 UEL589805:UEL589806 UOH589805:UOH589806 UYD589805:UYD589806 VHZ589805:VHZ589806 VRV589805:VRV589806 WBR589805:WBR589806 WLN589805:WLN589806 WVJ589805:WVJ589806 C655342:C655343 IX655341:IX655342 ST655341:ST655342 ACP655341:ACP655342 AML655341:AML655342 AWH655341:AWH655342 BGD655341:BGD655342 BPZ655341:BPZ655342 BZV655341:BZV655342 CJR655341:CJR655342 CTN655341:CTN655342 DDJ655341:DDJ655342 DNF655341:DNF655342 DXB655341:DXB655342 EGX655341:EGX655342 EQT655341:EQT655342 FAP655341:FAP655342 FKL655341:FKL655342 FUH655341:FUH655342 GED655341:GED655342 GNZ655341:GNZ655342 GXV655341:GXV655342 HHR655341:HHR655342 HRN655341:HRN655342 IBJ655341:IBJ655342 ILF655341:ILF655342 IVB655341:IVB655342 JEX655341:JEX655342 JOT655341:JOT655342 JYP655341:JYP655342 KIL655341:KIL655342 KSH655341:KSH655342 LCD655341:LCD655342 LLZ655341:LLZ655342 LVV655341:LVV655342 MFR655341:MFR655342 MPN655341:MPN655342 MZJ655341:MZJ655342 NJF655341:NJF655342 NTB655341:NTB655342 OCX655341:OCX655342 OMT655341:OMT655342 OWP655341:OWP655342 PGL655341:PGL655342 PQH655341:PQH655342 QAD655341:QAD655342 QJZ655341:QJZ655342 QTV655341:QTV655342 RDR655341:RDR655342 RNN655341:RNN655342 RXJ655341:RXJ655342 SHF655341:SHF655342 SRB655341:SRB655342 TAX655341:TAX655342 TKT655341:TKT655342 TUP655341:TUP655342 UEL655341:UEL655342 UOH655341:UOH655342 UYD655341:UYD655342 VHZ655341:VHZ655342 VRV655341:VRV655342 WBR655341:WBR655342 WLN655341:WLN655342 WVJ655341:WVJ655342 C720878:C720879 IX720877:IX720878 ST720877:ST720878 ACP720877:ACP720878 AML720877:AML720878 AWH720877:AWH720878 BGD720877:BGD720878 BPZ720877:BPZ720878 BZV720877:BZV720878 CJR720877:CJR720878 CTN720877:CTN720878 DDJ720877:DDJ720878 DNF720877:DNF720878 DXB720877:DXB720878 EGX720877:EGX720878 EQT720877:EQT720878 FAP720877:FAP720878 FKL720877:FKL720878 FUH720877:FUH720878 GED720877:GED720878 GNZ720877:GNZ720878 GXV720877:GXV720878 HHR720877:HHR720878 HRN720877:HRN720878 IBJ720877:IBJ720878 ILF720877:ILF720878 IVB720877:IVB720878 JEX720877:JEX720878 JOT720877:JOT720878 JYP720877:JYP720878 KIL720877:KIL720878 KSH720877:KSH720878 LCD720877:LCD720878 LLZ720877:LLZ720878 LVV720877:LVV720878 MFR720877:MFR720878 MPN720877:MPN720878 MZJ720877:MZJ720878 NJF720877:NJF720878 NTB720877:NTB720878 OCX720877:OCX720878 OMT720877:OMT720878 OWP720877:OWP720878 PGL720877:PGL720878 PQH720877:PQH720878 QAD720877:QAD720878 QJZ720877:QJZ720878 QTV720877:QTV720878 RDR720877:RDR720878 RNN720877:RNN720878 RXJ720877:RXJ720878 SHF720877:SHF720878 SRB720877:SRB720878 TAX720877:TAX720878 TKT720877:TKT720878 TUP720877:TUP720878 UEL720877:UEL720878 UOH720877:UOH720878 UYD720877:UYD720878 VHZ720877:VHZ720878 VRV720877:VRV720878 WBR720877:WBR720878 WLN720877:WLN720878 WVJ720877:WVJ720878 C786414:C786415 IX786413:IX786414 ST786413:ST786414 ACP786413:ACP786414 AML786413:AML786414 AWH786413:AWH786414 BGD786413:BGD786414 BPZ786413:BPZ786414 BZV786413:BZV786414 CJR786413:CJR786414 CTN786413:CTN786414 DDJ786413:DDJ786414 DNF786413:DNF786414 DXB786413:DXB786414 EGX786413:EGX786414 EQT786413:EQT786414 FAP786413:FAP786414 FKL786413:FKL786414 FUH786413:FUH786414 GED786413:GED786414 GNZ786413:GNZ786414 GXV786413:GXV786414 HHR786413:HHR786414 HRN786413:HRN786414 IBJ786413:IBJ786414 ILF786413:ILF786414 IVB786413:IVB786414 JEX786413:JEX786414 JOT786413:JOT786414 JYP786413:JYP786414 KIL786413:KIL786414 KSH786413:KSH786414 LCD786413:LCD786414 LLZ786413:LLZ786414 LVV786413:LVV786414 MFR786413:MFR786414 MPN786413:MPN786414 MZJ786413:MZJ786414 NJF786413:NJF786414 NTB786413:NTB786414 OCX786413:OCX786414 OMT786413:OMT786414 OWP786413:OWP786414 PGL786413:PGL786414 PQH786413:PQH786414 QAD786413:QAD786414 QJZ786413:QJZ786414 QTV786413:QTV786414 RDR786413:RDR786414 RNN786413:RNN786414 RXJ786413:RXJ786414 SHF786413:SHF786414 SRB786413:SRB786414 TAX786413:TAX786414 TKT786413:TKT786414 TUP786413:TUP786414 UEL786413:UEL786414 UOH786413:UOH786414 UYD786413:UYD786414 VHZ786413:VHZ786414 VRV786413:VRV786414 WBR786413:WBR786414 WLN786413:WLN786414 WVJ786413:WVJ786414 C851950:C851951 IX851949:IX851950 ST851949:ST851950 ACP851949:ACP851950 AML851949:AML851950 AWH851949:AWH851950 BGD851949:BGD851950 BPZ851949:BPZ851950 BZV851949:BZV851950 CJR851949:CJR851950 CTN851949:CTN851950 DDJ851949:DDJ851950 DNF851949:DNF851950 DXB851949:DXB851950 EGX851949:EGX851950 EQT851949:EQT851950 FAP851949:FAP851950 FKL851949:FKL851950 FUH851949:FUH851950 GED851949:GED851950 GNZ851949:GNZ851950 GXV851949:GXV851950 HHR851949:HHR851950 HRN851949:HRN851950 IBJ851949:IBJ851950 ILF851949:ILF851950 IVB851949:IVB851950 JEX851949:JEX851950 JOT851949:JOT851950 JYP851949:JYP851950 KIL851949:KIL851950 KSH851949:KSH851950 LCD851949:LCD851950 LLZ851949:LLZ851950 LVV851949:LVV851950 MFR851949:MFR851950 MPN851949:MPN851950 MZJ851949:MZJ851950 NJF851949:NJF851950 NTB851949:NTB851950 OCX851949:OCX851950 OMT851949:OMT851950 OWP851949:OWP851950 PGL851949:PGL851950 PQH851949:PQH851950 QAD851949:QAD851950 QJZ851949:QJZ851950 QTV851949:QTV851950 RDR851949:RDR851950 RNN851949:RNN851950 RXJ851949:RXJ851950 SHF851949:SHF851950 SRB851949:SRB851950 TAX851949:TAX851950 TKT851949:TKT851950 TUP851949:TUP851950 UEL851949:UEL851950 UOH851949:UOH851950 UYD851949:UYD851950 VHZ851949:VHZ851950 VRV851949:VRV851950 WBR851949:WBR851950 WLN851949:WLN851950 WVJ851949:WVJ851950 C917486:C917487 IX917485:IX917486 ST917485:ST917486 ACP917485:ACP917486 AML917485:AML917486 AWH917485:AWH917486 BGD917485:BGD917486 BPZ917485:BPZ917486 BZV917485:BZV917486 CJR917485:CJR917486 CTN917485:CTN917486 DDJ917485:DDJ917486 DNF917485:DNF917486 DXB917485:DXB917486 EGX917485:EGX917486 EQT917485:EQT917486 FAP917485:FAP917486 FKL917485:FKL917486 FUH917485:FUH917486 GED917485:GED917486 GNZ917485:GNZ917486 GXV917485:GXV917486 HHR917485:HHR917486 HRN917485:HRN917486 IBJ917485:IBJ917486 ILF917485:ILF917486 IVB917485:IVB917486 JEX917485:JEX917486 JOT917485:JOT917486 JYP917485:JYP917486 KIL917485:KIL917486 KSH917485:KSH917486 LCD917485:LCD917486 LLZ917485:LLZ917486 LVV917485:LVV917486 MFR917485:MFR917486 MPN917485:MPN917486 MZJ917485:MZJ917486 NJF917485:NJF917486 NTB917485:NTB917486 OCX917485:OCX917486 OMT917485:OMT917486 OWP917485:OWP917486 PGL917485:PGL917486 PQH917485:PQH917486 QAD917485:QAD917486 QJZ917485:QJZ917486 QTV917485:QTV917486 RDR917485:RDR917486 RNN917485:RNN917486 RXJ917485:RXJ917486 SHF917485:SHF917486 SRB917485:SRB917486 TAX917485:TAX917486 TKT917485:TKT917486 TUP917485:TUP917486 UEL917485:UEL917486 UOH917485:UOH917486 UYD917485:UYD917486 VHZ917485:VHZ917486 VRV917485:VRV917486 WBR917485:WBR917486 WLN917485:WLN917486 WVJ917485:WVJ917486 C983022:C983023 IX983021:IX983022 ST983021:ST983022 ACP983021:ACP983022 AML983021:AML983022 AWH983021:AWH983022 BGD983021:BGD983022 BPZ983021:BPZ983022 BZV983021:BZV983022 CJR983021:CJR983022 CTN983021:CTN983022 DDJ983021:DDJ983022 DNF983021:DNF983022 DXB983021:DXB983022 EGX983021:EGX983022 EQT983021:EQT983022 FAP983021:FAP983022 FKL983021:FKL983022 FUH983021:FUH983022 GED983021:GED983022 GNZ983021:GNZ983022 GXV983021:GXV983022 HHR983021:HHR983022 HRN983021:HRN983022 IBJ983021:IBJ983022 ILF983021:ILF983022 IVB983021:IVB983022 JEX983021:JEX983022 JOT983021:JOT983022 JYP983021:JYP983022 KIL983021:KIL983022 KSH983021:KSH983022 LCD983021:LCD983022 LLZ983021:LLZ983022 LVV983021:LVV983022 MFR983021:MFR983022 MPN983021:MPN983022 MZJ983021:MZJ983022 NJF983021:NJF983022 NTB983021:NTB983022 OCX983021:OCX983022 OMT983021:OMT983022 OWP983021:OWP983022 PGL983021:PGL983022 PQH983021:PQH983022 QAD983021:QAD983022 QJZ983021:QJZ983022 QTV983021:QTV983022 RDR983021:RDR983022 RNN983021:RNN983022 RXJ983021:RXJ983022 SHF983021:SHF983022 SRB983021:SRB983022 TAX983021:TAX983022 TKT983021:TKT983022 TUP983021:TUP983022 UEL983021:UEL983022 UOH983021:UOH983022 UYD983021:UYD983022 VHZ983021:VHZ983022 VRV983021:VRV983022 WBR983021:WBR983022 WLN983021:WLN983022 WVJ1 WLN1 WBR1 VRV1 VHZ1 UYD1 UOH1 UEL1 TUP1 TKT1 TAX1 SRB1 SHF1 RXJ1 RNN1 RDR1 QTV1 QJZ1 QAD1 PQH1 PGL1 OWP1 OMT1 OCX1 NTB1 NJF1 MZJ1 MPN1 MFR1 LVV1 LLZ1 LCD1 KSH1 KIL1 JYP1 JOT1 JEX1 IVB1 ILF1 IBJ1 HRN1 HHR1 GXV1 GNZ1 GED1 FUH1 FKL1 FAP1 EQT1 EGX1 DXB1 DNF1 DDJ1 CTN1 CJR1 BZV1 BPZ1 BGD1 AWH1 AML1 ACP1 ST1 IX1">
      <formula1>#REF!</formula1>
    </dataValidation>
  </dataValidations>
  <pageMargins left="0.7" right="0.7" top="0.75" bottom="0.75" header="0.3" footer="0.3"/>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I4" sqref="I4"/>
    </sheetView>
  </sheetViews>
  <sheetFormatPr defaultRowHeight="18" x14ac:dyDescent="0.35"/>
  <cols>
    <col min="1" max="1" width="8.08203125" customWidth="1"/>
    <col min="2" max="2" width="6.5" customWidth="1"/>
    <col min="3" max="3" width="16" customWidth="1"/>
    <col min="4" max="4" width="11.58203125" customWidth="1"/>
    <col min="5" max="5" width="13.9140625" customWidth="1"/>
    <col min="6" max="6" width="26.5" customWidth="1"/>
    <col min="7" max="7" width="12.6640625" style="60" customWidth="1"/>
    <col min="8" max="10" width="8.6640625" style="60"/>
  </cols>
  <sheetData>
    <row r="1" spans="1:10" x14ac:dyDescent="0.35">
      <c r="A1" s="125" t="s">
        <v>290</v>
      </c>
      <c r="B1" s="126"/>
      <c r="C1" s="126"/>
      <c r="D1" s="126"/>
      <c r="E1" s="126"/>
      <c r="F1" s="126"/>
      <c r="G1" s="126"/>
      <c r="H1" s="126"/>
      <c r="I1" s="126"/>
      <c r="J1" s="126"/>
    </row>
    <row r="2" spans="1:10" ht="36" x14ac:dyDescent="0.35">
      <c r="A2" s="34" t="s">
        <v>234</v>
      </c>
      <c r="B2" s="34" t="s">
        <v>0</v>
      </c>
      <c r="C2" s="34" t="s">
        <v>1</v>
      </c>
      <c r="D2" s="108" t="s">
        <v>2</v>
      </c>
      <c r="E2" s="108"/>
      <c r="F2" s="34" t="s">
        <v>3</v>
      </c>
      <c r="G2" s="27" t="s">
        <v>192</v>
      </c>
      <c r="H2" s="27" t="s">
        <v>239</v>
      </c>
      <c r="I2" s="56" t="s">
        <v>240</v>
      </c>
      <c r="J2" s="32" t="s">
        <v>241</v>
      </c>
    </row>
    <row r="3" spans="1:10" x14ac:dyDescent="0.35">
      <c r="A3" s="4">
        <v>149</v>
      </c>
      <c r="B3" s="4">
        <v>15.28</v>
      </c>
      <c r="C3" s="9" t="s">
        <v>63</v>
      </c>
      <c r="D3" s="9" t="s">
        <v>195</v>
      </c>
      <c r="E3" s="9" t="s">
        <v>196</v>
      </c>
      <c r="F3" s="9" t="s">
        <v>197</v>
      </c>
      <c r="G3" s="59">
        <v>193</v>
      </c>
      <c r="H3" s="59">
        <v>97.5</v>
      </c>
      <c r="I3" s="41">
        <f t="shared" ref="I3:I22" si="0">G3/260*100</f>
        <v>74.230769230769226</v>
      </c>
      <c r="J3" s="59">
        <v>1</v>
      </c>
    </row>
    <row r="4" spans="1:10" x14ac:dyDescent="0.35">
      <c r="A4" s="4">
        <v>156</v>
      </c>
      <c r="B4" s="3">
        <v>16.34</v>
      </c>
      <c r="C4" s="9" t="s">
        <v>161</v>
      </c>
      <c r="D4" s="9" t="s">
        <v>162</v>
      </c>
      <c r="E4" s="9" t="s">
        <v>163</v>
      </c>
      <c r="F4" s="9" t="s">
        <v>213</v>
      </c>
      <c r="G4" s="59">
        <v>190</v>
      </c>
      <c r="H4" s="59">
        <v>99</v>
      </c>
      <c r="I4" s="41">
        <f t="shared" si="0"/>
        <v>73.076923076923066</v>
      </c>
      <c r="J4" s="59">
        <v>2</v>
      </c>
    </row>
    <row r="5" spans="1:10" x14ac:dyDescent="0.35">
      <c r="A5" s="4">
        <v>144</v>
      </c>
      <c r="B5" s="4">
        <v>14.56</v>
      </c>
      <c r="C5" s="9" t="s">
        <v>169</v>
      </c>
      <c r="D5" s="9" t="s">
        <v>170</v>
      </c>
      <c r="E5" s="9" t="s">
        <v>171</v>
      </c>
      <c r="F5" s="9" t="s">
        <v>172</v>
      </c>
      <c r="G5" s="59">
        <v>188.5</v>
      </c>
      <c r="H5" s="59">
        <v>99.5</v>
      </c>
      <c r="I5" s="41">
        <f t="shared" si="0"/>
        <v>72.5</v>
      </c>
      <c r="J5" s="59">
        <v>3</v>
      </c>
    </row>
    <row r="6" spans="1:10" x14ac:dyDescent="0.35">
      <c r="A6" s="4">
        <v>154</v>
      </c>
      <c r="B6" s="3">
        <v>16.18</v>
      </c>
      <c r="C6" s="9" t="s">
        <v>26</v>
      </c>
      <c r="D6" s="9" t="s">
        <v>207</v>
      </c>
      <c r="E6" s="9" t="s">
        <v>208</v>
      </c>
      <c r="F6" s="9" t="s">
        <v>209</v>
      </c>
      <c r="G6" s="59">
        <v>188</v>
      </c>
      <c r="H6" s="59">
        <v>97</v>
      </c>
      <c r="I6" s="41">
        <f t="shared" si="0"/>
        <v>72.307692307692307</v>
      </c>
      <c r="J6" s="59">
        <v>4</v>
      </c>
    </row>
    <row r="7" spans="1:10" x14ac:dyDescent="0.35">
      <c r="A7" s="4">
        <v>145</v>
      </c>
      <c r="B7" s="4">
        <v>15.04</v>
      </c>
      <c r="C7" s="9" t="s">
        <v>26</v>
      </c>
      <c r="D7" s="9" t="s">
        <v>60</v>
      </c>
      <c r="E7" s="9" t="s">
        <v>61</v>
      </c>
      <c r="F7" s="9" t="s">
        <v>188</v>
      </c>
      <c r="G7" s="59">
        <v>186.5</v>
      </c>
      <c r="H7" s="59">
        <v>95.5</v>
      </c>
      <c r="I7" s="41">
        <f t="shared" si="0"/>
        <v>71.730769230769226</v>
      </c>
      <c r="J7" s="59">
        <v>5</v>
      </c>
    </row>
    <row r="8" spans="1:10" x14ac:dyDescent="0.35">
      <c r="A8" s="4">
        <v>139</v>
      </c>
      <c r="B8" s="4">
        <v>14.16</v>
      </c>
      <c r="C8" s="9" t="s">
        <v>161</v>
      </c>
      <c r="D8" s="9" t="s">
        <v>162</v>
      </c>
      <c r="E8" s="9" t="s">
        <v>163</v>
      </c>
      <c r="F8" s="9" t="s">
        <v>164</v>
      </c>
      <c r="G8" s="59">
        <v>185.5</v>
      </c>
      <c r="H8" s="59">
        <v>95.5</v>
      </c>
      <c r="I8" s="41">
        <f t="shared" si="0"/>
        <v>71.346153846153854</v>
      </c>
      <c r="J8" s="59">
        <v>6</v>
      </c>
    </row>
    <row r="9" spans="1:10" x14ac:dyDescent="0.35">
      <c r="A9" s="4">
        <v>142</v>
      </c>
      <c r="B9" s="3">
        <v>14.4</v>
      </c>
      <c r="C9" s="9" t="s">
        <v>26</v>
      </c>
      <c r="D9" s="9" t="s">
        <v>105</v>
      </c>
      <c r="E9" s="9" t="s">
        <v>106</v>
      </c>
      <c r="F9" s="9" t="s">
        <v>107</v>
      </c>
      <c r="G9" s="59">
        <v>185.5</v>
      </c>
      <c r="H9" s="59">
        <v>95</v>
      </c>
      <c r="I9" s="41">
        <f t="shared" si="0"/>
        <v>71.346153846153854</v>
      </c>
      <c r="J9" s="59">
        <v>7</v>
      </c>
    </row>
    <row r="10" spans="1:10" x14ac:dyDescent="0.35">
      <c r="A10" s="4">
        <v>152</v>
      </c>
      <c r="B10" s="4">
        <v>15.52</v>
      </c>
      <c r="C10" s="9" t="s">
        <v>5</v>
      </c>
      <c r="D10" s="9" t="s">
        <v>201</v>
      </c>
      <c r="E10" s="9" t="s">
        <v>202</v>
      </c>
      <c r="F10" s="9" t="s">
        <v>203</v>
      </c>
      <c r="G10" s="59">
        <v>179</v>
      </c>
      <c r="H10" s="59">
        <v>90.5</v>
      </c>
      <c r="I10" s="41">
        <f t="shared" si="0"/>
        <v>68.84615384615384</v>
      </c>
      <c r="J10" s="59">
        <v>8</v>
      </c>
    </row>
    <row r="11" spans="1:10" x14ac:dyDescent="0.35">
      <c r="A11" s="4">
        <v>138</v>
      </c>
      <c r="B11" s="4">
        <v>14.08</v>
      </c>
      <c r="C11" s="9" t="s">
        <v>169</v>
      </c>
      <c r="D11" s="9" t="s">
        <v>184</v>
      </c>
      <c r="E11" s="9" t="s">
        <v>185</v>
      </c>
      <c r="F11" s="9" t="s">
        <v>186</v>
      </c>
      <c r="G11" s="59">
        <v>178.5</v>
      </c>
      <c r="H11" s="59">
        <v>92</v>
      </c>
      <c r="I11" s="41">
        <f t="shared" si="0"/>
        <v>68.65384615384616</v>
      </c>
      <c r="J11" s="59">
        <v>9</v>
      </c>
    </row>
    <row r="12" spans="1:10" x14ac:dyDescent="0.35">
      <c r="A12" s="4">
        <v>153</v>
      </c>
      <c r="B12" s="3">
        <v>16.100000000000001</v>
      </c>
      <c r="C12" s="9" t="s">
        <v>30</v>
      </c>
      <c r="D12" s="9" t="s">
        <v>204</v>
      </c>
      <c r="E12" s="9" t="s">
        <v>205</v>
      </c>
      <c r="F12" s="9" t="s">
        <v>206</v>
      </c>
      <c r="G12" s="59">
        <v>178.5</v>
      </c>
      <c r="H12" s="59">
        <v>90.5</v>
      </c>
      <c r="I12" s="41">
        <f t="shared" si="0"/>
        <v>68.65384615384616</v>
      </c>
      <c r="J12" s="59">
        <v>10</v>
      </c>
    </row>
    <row r="13" spans="1:10" x14ac:dyDescent="0.35">
      <c r="A13" s="4">
        <v>141</v>
      </c>
      <c r="B13" s="5">
        <v>14.32</v>
      </c>
      <c r="C13" s="4" t="s">
        <v>26</v>
      </c>
      <c r="D13" s="4" t="s">
        <v>129</v>
      </c>
      <c r="E13" s="4" t="s">
        <v>165</v>
      </c>
      <c r="F13" s="4" t="s">
        <v>166</v>
      </c>
      <c r="G13" s="59">
        <v>178</v>
      </c>
      <c r="H13" s="59">
        <v>92.5</v>
      </c>
      <c r="I13" s="41">
        <f t="shared" si="0"/>
        <v>68.461538461538467</v>
      </c>
      <c r="J13" s="59">
        <v>11</v>
      </c>
    </row>
    <row r="14" spans="1:10" x14ac:dyDescent="0.35">
      <c r="A14" s="4">
        <v>150</v>
      </c>
      <c r="B14" s="4">
        <v>15.36</v>
      </c>
      <c r="C14" s="9" t="s">
        <v>26</v>
      </c>
      <c r="D14" s="9" t="s">
        <v>77</v>
      </c>
      <c r="E14" s="9" t="s">
        <v>120</v>
      </c>
      <c r="F14" s="9" t="s">
        <v>198</v>
      </c>
      <c r="G14" s="59">
        <v>176.5</v>
      </c>
      <c r="H14" s="59">
        <v>92.5</v>
      </c>
      <c r="I14" s="41">
        <f t="shared" si="0"/>
        <v>67.884615384615387</v>
      </c>
      <c r="J14" s="59">
        <v>12</v>
      </c>
    </row>
    <row r="15" spans="1:10" x14ac:dyDescent="0.35">
      <c r="A15" s="4">
        <v>143</v>
      </c>
      <c r="B15" s="4">
        <v>14.48</v>
      </c>
      <c r="C15" s="9" t="s">
        <v>26</v>
      </c>
      <c r="D15" s="9" t="s">
        <v>155</v>
      </c>
      <c r="E15" s="9" t="s">
        <v>156</v>
      </c>
      <c r="F15" s="9" t="s">
        <v>157</v>
      </c>
      <c r="G15" s="59">
        <v>176</v>
      </c>
      <c r="H15" s="59">
        <v>90.5</v>
      </c>
      <c r="I15" s="41">
        <f t="shared" si="0"/>
        <v>67.692307692307693</v>
      </c>
      <c r="J15" s="59">
        <v>13</v>
      </c>
    </row>
    <row r="16" spans="1:10" x14ac:dyDescent="0.35">
      <c r="A16" s="4">
        <v>148</v>
      </c>
      <c r="B16" s="3">
        <v>15.2</v>
      </c>
      <c r="C16" s="9" t="s">
        <v>26</v>
      </c>
      <c r="D16" s="9" t="s">
        <v>192</v>
      </c>
      <c r="E16" s="9" t="s">
        <v>193</v>
      </c>
      <c r="F16" s="9" t="s">
        <v>194</v>
      </c>
      <c r="G16" s="59">
        <v>174.5</v>
      </c>
      <c r="H16" s="59">
        <v>91.5</v>
      </c>
      <c r="I16" s="41">
        <f t="shared" si="0"/>
        <v>67.115384615384613</v>
      </c>
      <c r="J16" s="59">
        <v>14</v>
      </c>
    </row>
    <row r="17" spans="1:10" x14ac:dyDescent="0.35">
      <c r="A17" s="4">
        <v>155</v>
      </c>
      <c r="B17" s="3">
        <v>16.260000000000002</v>
      </c>
      <c r="C17" s="9" t="s">
        <v>26</v>
      </c>
      <c r="D17" s="9" t="s">
        <v>210</v>
      </c>
      <c r="E17" s="9" t="s">
        <v>211</v>
      </c>
      <c r="F17" s="9" t="s">
        <v>212</v>
      </c>
      <c r="G17" s="59">
        <v>172</v>
      </c>
      <c r="H17" s="59">
        <v>87.5</v>
      </c>
      <c r="I17" s="41">
        <f t="shared" si="0"/>
        <v>66.153846153846146</v>
      </c>
      <c r="J17" s="59">
        <v>15</v>
      </c>
    </row>
    <row r="18" spans="1:10" x14ac:dyDescent="0.35">
      <c r="A18" s="4">
        <v>137</v>
      </c>
      <c r="B18" s="3">
        <v>14</v>
      </c>
      <c r="C18" s="4" t="s">
        <v>10</v>
      </c>
      <c r="D18" s="7" t="s">
        <v>87</v>
      </c>
      <c r="E18" s="7" t="s">
        <v>88</v>
      </c>
      <c r="F18" s="7" t="s">
        <v>89</v>
      </c>
      <c r="G18" s="59">
        <v>171.5</v>
      </c>
      <c r="H18" s="59">
        <v>89</v>
      </c>
      <c r="I18" s="41">
        <f t="shared" si="0"/>
        <v>65.961538461538467</v>
      </c>
      <c r="J18" s="59">
        <v>16</v>
      </c>
    </row>
    <row r="19" spans="1:10" x14ac:dyDescent="0.35">
      <c r="A19" s="4">
        <v>151</v>
      </c>
      <c r="B19" s="4">
        <v>15.44</v>
      </c>
      <c r="C19" s="9" t="s">
        <v>51</v>
      </c>
      <c r="D19" s="9" t="s">
        <v>124</v>
      </c>
      <c r="E19" s="9" t="s">
        <v>199</v>
      </c>
      <c r="F19" s="9" t="s">
        <v>200</v>
      </c>
      <c r="G19" s="59">
        <v>170.5</v>
      </c>
      <c r="H19" s="59">
        <v>83</v>
      </c>
      <c r="I19" s="41">
        <f t="shared" si="0"/>
        <v>65.57692307692308</v>
      </c>
      <c r="J19" s="59">
        <v>17</v>
      </c>
    </row>
    <row r="20" spans="1:10" x14ac:dyDescent="0.35">
      <c r="A20" s="4">
        <v>140</v>
      </c>
      <c r="B20" s="4">
        <v>14.24</v>
      </c>
      <c r="C20" s="9" t="s">
        <v>73</v>
      </c>
      <c r="D20" s="9" t="s">
        <v>158</v>
      </c>
      <c r="E20" s="9" t="s">
        <v>174</v>
      </c>
      <c r="F20" s="9" t="s">
        <v>175</v>
      </c>
      <c r="G20" s="59">
        <v>161</v>
      </c>
      <c r="H20" s="59">
        <v>86</v>
      </c>
      <c r="I20" s="41">
        <f t="shared" si="0"/>
        <v>61.923076923076927</v>
      </c>
      <c r="J20" s="59">
        <v>18</v>
      </c>
    </row>
    <row r="21" spans="1:10" x14ac:dyDescent="0.35">
      <c r="A21" s="4">
        <v>146</v>
      </c>
      <c r="B21" s="4">
        <v>15.12</v>
      </c>
      <c r="C21" s="9" t="s">
        <v>5</v>
      </c>
      <c r="D21" s="9" t="s">
        <v>189</v>
      </c>
      <c r="E21" s="9" t="s">
        <v>190</v>
      </c>
      <c r="F21" s="9" t="s">
        <v>191</v>
      </c>
      <c r="G21" s="59"/>
      <c r="H21" s="59"/>
      <c r="I21" s="41">
        <f t="shared" si="0"/>
        <v>0</v>
      </c>
      <c r="J21" s="59" t="s">
        <v>236</v>
      </c>
    </row>
    <row r="22" spans="1:10" x14ac:dyDescent="0.35">
      <c r="A22" s="4">
        <v>147</v>
      </c>
      <c r="B22" s="4" t="s">
        <v>236</v>
      </c>
      <c r="C22" s="26" t="s">
        <v>83</v>
      </c>
      <c r="D22" s="26" t="s">
        <v>152</v>
      </c>
      <c r="E22" s="26" t="s">
        <v>153</v>
      </c>
      <c r="F22" s="26" t="s">
        <v>235</v>
      </c>
      <c r="G22" s="59"/>
      <c r="H22" s="59"/>
      <c r="I22" s="41">
        <f t="shared" si="0"/>
        <v>0</v>
      </c>
      <c r="J22" s="59" t="s">
        <v>236</v>
      </c>
    </row>
    <row r="24" spans="1:10" x14ac:dyDescent="0.35">
      <c r="C24" s="106" t="s">
        <v>291</v>
      </c>
      <c r="F24" s="106" t="s">
        <v>292</v>
      </c>
    </row>
  </sheetData>
  <sortState ref="A3:J22">
    <sortCondition descending="1" ref="I3:I22"/>
    <sortCondition descending="1" ref="H3:H22"/>
  </sortState>
  <mergeCells count="2">
    <mergeCell ref="A1:J1"/>
    <mergeCell ref="D2:E2"/>
  </mergeCells>
  <pageMargins left="0.70866141732283472" right="0.70866141732283472" top="0.74803149606299213" bottom="0.74803149606299213" header="0.31496062992125984" footer="0.31496062992125984"/>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8" zoomScaleNormal="100" workbookViewId="0">
      <selection activeCell="G29" sqref="G29"/>
    </sheetView>
  </sheetViews>
  <sheetFormatPr defaultRowHeight="18" x14ac:dyDescent="0.35"/>
  <cols>
    <col min="1" max="1" width="5" customWidth="1"/>
    <col min="2" max="2" width="6.08203125" customWidth="1"/>
    <col min="3" max="3" width="7.58203125" customWidth="1"/>
    <col min="4" max="4" width="14.5" customWidth="1"/>
    <col min="5" max="5" width="12.9140625" customWidth="1"/>
    <col min="6" max="6" width="14.58203125" customWidth="1"/>
    <col min="7" max="7" width="25" customWidth="1"/>
    <col min="8" max="8" width="13.1640625" style="60" customWidth="1"/>
    <col min="9" max="11" width="8.6640625" style="60"/>
  </cols>
  <sheetData>
    <row r="1" spans="1:11" x14ac:dyDescent="0.35">
      <c r="A1" s="134" t="s">
        <v>248</v>
      </c>
      <c r="B1" s="134"/>
      <c r="C1" s="134"/>
      <c r="D1" s="134"/>
      <c r="E1" s="134"/>
      <c r="F1" s="134"/>
      <c r="G1" s="134"/>
      <c r="H1" s="134"/>
      <c r="I1" s="134"/>
      <c r="J1" s="134"/>
      <c r="K1" s="134"/>
    </row>
    <row r="2" spans="1:11" ht="36" x14ac:dyDescent="0.35">
      <c r="A2" s="34" t="s">
        <v>252</v>
      </c>
      <c r="B2" s="34" t="s">
        <v>0</v>
      </c>
      <c r="C2" s="34" t="s">
        <v>226</v>
      </c>
      <c r="D2" s="34" t="s">
        <v>1</v>
      </c>
      <c r="E2" s="108" t="s">
        <v>2</v>
      </c>
      <c r="F2" s="108"/>
      <c r="G2" s="34" t="s">
        <v>3</v>
      </c>
      <c r="H2" s="27" t="s">
        <v>192</v>
      </c>
      <c r="I2" s="27" t="s">
        <v>239</v>
      </c>
      <c r="J2" s="56" t="s">
        <v>251</v>
      </c>
      <c r="K2" s="56" t="s">
        <v>241</v>
      </c>
    </row>
    <row r="3" spans="1:11" x14ac:dyDescent="0.35">
      <c r="A3" s="4">
        <v>161</v>
      </c>
      <c r="B3" s="3">
        <v>17.16</v>
      </c>
      <c r="C3" s="41" t="s">
        <v>253</v>
      </c>
      <c r="D3" s="9" t="s">
        <v>161</v>
      </c>
      <c r="E3" s="9" t="s">
        <v>162</v>
      </c>
      <c r="F3" s="9" t="s">
        <v>163</v>
      </c>
      <c r="G3" s="9" t="s">
        <v>213</v>
      </c>
      <c r="H3" s="59">
        <v>215</v>
      </c>
      <c r="I3" s="59">
        <v>109.5</v>
      </c>
      <c r="J3" s="41">
        <f t="shared" ref="J3:J8" si="0">H3/300*100</f>
        <v>71.666666666666671</v>
      </c>
      <c r="K3" s="59">
        <v>1</v>
      </c>
    </row>
    <row r="4" spans="1:11" x14ac:dyDescent="0.35">
      <c r="A4" s="4">
        <v>159</v>
      </c>
      <c r="B4" s="3">
        <v>16.579999999999998</v>
      </c>
      <c r="C4" s="41" t="s">
        <v>253</v>
      </c>
      <c r="D4" s="9" t="s">
        <v>63</v>
      </c>
      <c r="E4" s="9" t="s">
        <v>195</v>
      </c>
      <c r="F4" s="9" t="s">
        <v>196</v>
      </c>
      <c r="G4" s="9" t="s">
        <v>197</v>
      </c>
      <c r="H4" s="59">
        <v>208</v>
      </c>
      <c r="I4" s="59">
        <v>108</v>
      </c>
      <c r="J4" s="41">
        <f t="shared" si="0"/>
        <v>69.333333333333343</v>
      </c>
      <c r="K4" s="59">
        <v>2</v>
      </c>
    </row>
    <row r="5" spans="1:11" x14ac:dyDescent="0.35">
      <c r="A5" s="4">
        <v>157</v>
      </c>
      <c r="B5" s="3">
        <v>16.420000000000002</v>
      </c>
      <c r="C5" s="41" t="s">
        <v>253</v>
      </c>
      <c r="D5" s="9" t="s">
        <v>26</v>
      </c>
      <c r="E5" s="9" t="s">
        <v>60</v>
      </c>
      <c r="F5" s="9" t="s">
        <v>61</v>
      </c>
      <c r="G5" s="9" t="s">
        <v>215</v>
      </c>
      <c r="H5" s="59">
        <v>207</v>
      </c>
      <c r="I5" s="59">
        <v>106.5</v>
      </c>
      <c r="J5" s="41">
        <f t="shared" si="0"/>
        <v>69</v>
      </c>
      <c r="K5" s="59">
        <v>3</v>
      </c>
    </row>
    <row r="6" spans="1:11" x14ac:dyDescent="0.35">
      <c r="A6" s="4">
        <v>160</v>
      </c>
      <c r="B6" s="3">
        <v>17.059999999999999</v>
      </c>
      <c r="C6" s="41" t="s">
        <v>253</v>
      </c>
      <c r="D6" s="9" t="s">
        <v>26</v>
      </c>
      <c r="E6" s="9" t="s">
        <v>207</v>
      </c>
      <c r="F6" s="9" t="s">
        <v>208</v>
      </c>
      <c r="G6" s="9" t="s">
        <v>209</v>
      </c>
      <c r="H6" s="59">
        <v>195.5</v>
      </c>
      <c r="I6" s="59">
        <v>102</v>
      </c>
      <c r="J6" s="41">
        <f t="shared" si="0"/>
        <v>65.166666666666657</v>
      </c>
      <c r="K6" s="59">
        <v>4</v>
      </c>
    </row>
    <row r="7" spans="1:11" x14ac:dyDescent="0.35">
      <c r="A7" s="4">
        <v>162</v>
      </c>
      <c r="B7" s="3">
        <v>17.260000000000002</v>
      </c>
      <c r="C7" s="41" t="s">
        <v>253</v>
      </c>
      <c r="D7" s="9" t="s">
        <v>169</v>
      </c>
      <c r="E7" s="9" t="s">
        <v>87</v>
      </c>
      <c r="F7" s="9" t="s">
        <v>216</v>
      </c>
      <c r="G7" s="9" t="s">
        <v>217</v>
      </c>
      <c r="H7" s="59">
        <v>195.5</v>
      </c>
      <c r="I7" s="59">
        <v>100.5</v>
      </c>
      <c r="J7" s="41">
        <f t="shared" si="0"/>
        <v>65.166666666666657</v>
      </c>
      <c r="K7" s="59">
        <v>5</v>
      </c>
    </row>
    <row r="8" spans="1:11" x14ac:dyDescent="0.35">
      <c r="A8" s="4">
        <v>158</v>
      </c>
      <c r="B8" s="3">
        <v>16.5</v>
      </c>
      <c r="C8" s="41" t="s">
        <v>253</v>
      </c>
      <c r="D8" s="9" t="s">
        <v>30</v>
      </c>
      <c r="E8" s="9" t="s">
        <v>204</v>
      </c>
      <c r="F8" s="9" t="s">
        <v>205</v>
      </c>
      <c r="G8" s="9" t="s">
        <v>206</v>
      </c>
      <c r="H8" s="59">
        <v>184.5</v>
      </c>
      <c r="I8" s="59">
        <v>99</v>
      </c>
      <c r="J8" s="41">
        <f t="shared" si="0"/>
        <v>61.5</v>
      </c>
      <c r="K8" s="59">
        <v>6</v>
      </c>
    </row>
    <row r="9" spans="1:11" x14ac:dyDescent="0.35">
      <c r="A9" s="37"/>
      <c r="B9" s="38"/>
      <c r="C9" s="39"/>
      <c r="D9" s="39"/>
      <c r="E9" s="39"/>
      <c r="F9" s="39"/>
      <c r="G9" s="40"/>
      <c r="H9" s="107"/>
      <c r="I9" s="107"/>
      <c r="J9" s="107"/>
    </row>
    <row r="10" spans="1:11" x14ac:dyDescent="0.35">
      <c r="A10" s="134" t="s">
        <v>249</v>
      </c>
      <c r="B10" s="134"/>
      <c r="C10" s="134"/>
      <c r="D10" s="134"/>
      <c r="E10" s="134"/>
      <c r="F10" s="134"/>
      <c r="G10" s="134"/>
      <c r="H10" s="134"/>
      <c r="I10" s="134"/>
      <c r="J10" s="134"/>
      <c r="K10" s="134"/>
    </row>
    <row r="11" spans="1:11" x14ac:dyDescent="0.35">
      <c r="A11" s="34" t="s">
        <v>252</v>
      </c>
      <c r="B11" s="34" t="s">
        <v>0</v>
      </c>
      <c r="C11" s="34" t="s">
        <v>226</v>
      </c>
      <c r="D11" s="34" t="s">
        <v>1</v>
      </c>
      <c r="E11" s="108" t="s">
        <v>2</v>
      </c>
      <c r="F11" s="108"/>
      <c r="G11" s="34" t="s">
        <v>3</v>
      </c>
      <c r="H11" s="27" t="s">
        <v>192</v>
      </c>
      <c r="I11" s="36" t="s">
        <v>293</v>
      </c>
      <c r="J11" s="56" t="s">
        <v>251</v>
      </c>
      <c r="K11" s="56" t="s">
        <v>241</v>
      </c>
    </row>
    <row r="12" spans="1:11" x14ac:dyDescent="0.35">
      <c r="A12" s="4">
        <v>165</v>
      </c>
      <c r="B12" s="3">
        <v>17.559999999999999</v>
      </c>
      <c r="C12" s="41" t="s">
        <v>218</v>
      </c>
      <c r="D12" s="9" t="s">
        <v>161</v>
      </c>
      <c r="E12" s="9" t="s">
        <v>162</v>
      </c>
      <c r="F12" s="9" t="s">
        <v>163</v>
      </c>
      <c r="G12" s="9" t="s">
        <v>213</v>
      </c>
      <c r="H12" s="59">
        <v>223</v>
      </c>
      <c r="I12" s="59">
        <v>56</v>
      </c>
      <c r="J12" s="41">
        <f>H12/330*100</f>
        <v>67.575757575757578</v>
      </c>
      <c r="K12" s="59">
        <v>1</v>
      </c>
    </row>
    <row r="13" spans="1:11" x14ac:dyDescent="0.35">
      <c r="A13" s="4">
        <v>168</v>
      </c>
      <c r="B13" s="3">
        <v>18.2</v>
      </c>
      <c r="C13" s="41" t="s">
        <v>222</v>
      </c>
      <c r="D13" s="9" t="s">
        <v>83</v>
      </c>
      <c r="E13" s="9" t="s">
        <v>223</v>
      </c>
      <c r="F13" s="9" t="s">
        <v>224</v>
      </c>
      <c r="G13" s="9" t="s">
        <v>225</v>
      </c>
      <c r="H13" s="59">
        <v>252.5</v>
      </c>
      <c r="I13" s="59">
        <v>53</v>
      </c>
      <c r="J13" s="41">
        <f>H13/380*100</f>
        <v>66.44736842105263</v>
      </c>
      <c r="K13" s="59">
        <v>2</v>
      </c>
    </row>
    <row r="14" spans="1:11" x14ac:dyDescent="0.35">
      <c r="A14" s="4">
        <v>167</v>
      </c>
      <c r="B14" s="3">
        <v>18.12</v>
      </c>
      <c r="C14" s="41" t="s">
        <v>218</v>
      </c>
      <c r="D14" s="9" t="s">
        <v>169</v>
      </c>
      <c r="E14" s="9" t="s">
        <v>87</v>
      </c>
      <c r="F14" s="9" t="s">
        <v>216</v>
      </c>
      <c r="G14" s="9" t="s">
        <v>217</v>
      </c>
      <c r="H14" s="59">
        <v>217</v>
      </c>
      <c r="I14" s="59">
        <v>53</v>
      </c>
      <c r="J14" s="41">
        <f>H14/330*100</f>
        <v>65.757575757575765</v>
      </c>
      <c r="K14" s="59">
        <v>3</v>
      </c>
    </row>
    <row r="15" spans="1:11" x14ac:dyDescent="0.35">
      <c r="A15" s="4">
        <v>163</v>
      </c>
      <c r="B15" s="3">
        <v>17.36</v>
      </c>
      <c r="C15" s="41" t="s">
        <v>218</v>
      </c>
      <c r="D15" s="9" t="s">
        <v>51</v>
      </c>
      <c r="E15" s="9" t="s">
        <v>124</v>
      </c>
      <c r="F15" s="9" t="s">
        <v>199</v>
      </c>
      <c r="G15" s="9" t="s">
        <v>200</v>
      </c>
      <c r="H15" s="59">
        <v>215</v>
      </c>
      <c r="I15" s="59">
        <v>53</v>
      </c>
      <c r="J15" s="41">
        <f>H15/330*100</f>
        <v>65.151515151515156</v>
      </c>
      <c r="K15" s="59">
        <v>4</v>
      </c>
    </row>
    <row r="16" spans="1:11" x14ac:dyDescent="0.35">
      <c r="A16" s="4">
        <v>166</v>
      </c>
      <c r="B16" s="3">
        <v>18.04</v>
      </c>
      <c r="C16" s="41" t="s">
        <v>218</v>
      </c>
      <c r="D16" s="9" t="s">
        <v>30</v>
      </c>
      <c r="E16" s="9" t="s">
        <v>219</v>
      </c>
      <c r="F16" s="9" t="s">
        <v>220</v>
      </c>
      <c r="G16" s="9" t="s">
        <v>221</v>
      </c>
      <c r="H16" s="59">
        <v>208</v>
      </c>
      <c r="I16" s="59">
        <v>51</v>
      </c>
      <c r="J16" s="41">
        <f>H16/330*100</f>
        <v>63.030303030303024</v>
      </c>
      <c r="K16" s="59">
        <v>5</v>
      </c>
    </row>
    <row r="17" spans="1:11" x14ac:dyDescent="0.35">
      <c r="A17" s="4">
        <v>164</v>
      </c>
      <c r="B17" s="3">
        <v>17.46</v>
      </c>
      <c r="C17" s="41" t="s">
        <v>218</v>
      </c>
      <c r="D17" s="9" t="s">
        <v>5</v>
      </c>
      <c r="E17" s="9" t="s">
        <v>170</v>
      </c>
      <c r="F17" s="9" t="s">
        <v>202</v>
      </c>
      <c r="G17" s="9" t="s">
        <v>203</v>
      </c>
      <c r="H17" s="59">
        <v>207</v>
      </c>
      <c r="I17" s="59">
        <v>52</v>
      </c>
      <c r="J17" s="41">
        <f>H17/330*100</f>
        <v>62.727272727272734</v>
      </c>
      <c r="K17" s="59">
        <v>6</v>
      </c>
    </row>
    <row r="19" spans="1:11" x14ac:dyDescent="0.35">
      <c r="A19" s="134" t="s">
        <v>254</v>
      </c>
      <c r="B19" s="134"/>
      <c r="C19" s="134"/>
      <c r="D19" s="134"/>
      <c r="E19" s="134"/>
      <c r="F19" s="134"/>
      <c r="G19" s="134"/>
      <c r="H19" s="134"/>
      <c r="I19" s="134"/>
      <c r="J19" s="134"/>
      <c r="K19" s="134"/>
    </row>
    <row r="20" spans="1:11" ht="36" x14ac:dyDescent="0.35">
      <c r="A20" s="34" t="s">
        <v>252</v>
      </c>
      <c r="B20" s="34" t="s">
        <v>0</v>
      </c>
      <c r="C20" s="34" t="s">
        <v>226</v>
      </c>
      <c r="D20" s="34" t="s">
        <v>1</v>
      </c>
      <c r="E20" s="108" t="s">
        <v>2</v>
      </c>
      <c r="F20" s="108"/>
      <c r="G20" s="34" t="s">
        <v>3</v>
      </c>
      <c r="H20" s="27" t="s">
        <v>238</v>
      </c>
      <c r="I20" s="27" t="s">
        <v>239</v>
      </c>
      <c r="J20" s="56" t="s">
        <v>258</v>
      </c>
      <c r="K20" s="56" t="s">
        <v>241</v>
      </c>
    </row>
    <row r="21" spans="1:11" x14ac:dyDescent="0.35">
      <c r="A21" s="4">
        <v>208</v>
      </c>
      <c r="B21" s="119">
        <v>10</v>
      </c>
      <c r="C21" s="135" t="s">
        <v>59</v>
      </c>
      <c r="D21" s="136" t="s">
        <v>26</v>
      </c>
      <c r="E21" s="7" t="s">
        <v>233</v>
      </c>
      <c r="F21" s="7" t="s">
        <v>211</v>
      </c>
      <c r="G21" s="7" t="s">
        <v>62</v>
      </c>
      <c r="H21" s="132">
        <v>106</v>
      </c>
      <c r="I21" s="132">
        <v>38.5</v>
      </c>
      <c r="J21" s="133">
        <f>H21/140*100</f>
        <v>75.714285714285708</v>
      </c>
      <c r="K21" s="132">
        <v>1</v>
      </c>
    </row>
    <row r="22" spans="1:11" x14ac:dyDescent="0.35">
      <c r="A22" s="4">
        <v>208</v>
      </c>
      <c r="B22" s="119"/>
      <c r="C22" s="135"/>
      <c r="D22" s="136"/>
      <c r="E22" s="7" t="s">
        <v>67</v>
      </c>
      <c r="F22" s="7" t="s">
        <v>68</v>
      </c>
      <c r="G22" s="7" t="s">
        <v>69</v>
      </c>
      <c r="H22" s="132"/>
      <c r="I22" s="132"/>
      <c r="J22" s="133"/>
      <c r="K22" s="132"/>
    </row>
    <row r="23" spans="1:11" x14ac:dyDescent="0.35">
      <c r="A23" s="4">
        <v>209</v>
      </c>
      <c r="B23" s="119">
        <v>10.08</v>
      </c>
      <c r="C23" s="135" t="s">
        <v>59</v>
      </c>
      <c r="D23" s="136" t="s">
        <v>73</v>
      </c>
      <c r="E23" s="7" t="s">
        <v>74</v>
      </c>
      <c r="F23" s="7" t="s">
        <v>75</v>
      </c>
      <c r="G23" s="7" t="s">
        <v>76</v>
      </c>
      <c r="H23" s="132">
        <v>93</v>
      </c>
      <c r="I23" s="132">
        <v>34</v>
      </c>
      <c r="J23" s="133">
        <f>H23/140*100</f>
        <v>66.428571428571431</v>
      </c>
      <c r="K23" s="132">
        <v>2</v>
      </c>
    </row>
    <row r="24" spans="1:11" x14ac:dyDescent="0.35">
      <c r="A24" s="4">
        <v>209</v>
      </c>
      <c r="B24" s="119"/>
      <c r="C24" s="135"/>
      <c r="D24" s="136"/>
      <c r="E24" s="7" t="s">
        <v>80</v>
      </c>
      <c r="F24" s="7" t="s">
        <v>81</v>
      </c>
      <c r="G24" s="7" t="s">
        <v>82</v>
      </c>
      <c r="H24" s="132"/>
      <c r="I24" s="132"/>
      <c r="J24" s="133"/>
      <c r="K24" s="132"/>
    </row>
    <row r="25" spans="1:11" x14ac:dyDescent="0.35">
      <c r="A25" s="4">
        <v>210</v>
      </c>
      <c r="B25" s="119" t="s">
        <v>236</v>
      </c>
      <c r="C25" s="135" t="s">
        <v>59</v>
      </c>
      <c r="D25" s="137" t="s">
        <v>83</v>
      </c>
      <c r="E25" s="42" t="s">
        <v>84</v>
      </c>
      <c r="F25" s="42" t="s">
        <v>85</v>
      </c>
      <c r="G25" s="42" t="s">
        <v>86</v>
      </c>
      <c r="H25" s="132"/>
      <c r="I25" s="132"/>
      <c r="J25" s="133"/>
      <c r="K25" s="132" t="s">
        <v>236</v>
      </c>
    </row>
    <row r="26" spans="1:11" x14ac:dyDescent="0.35">
      <c r="A26" s="4">
        <v>210</v>
      </c>
      <c r="B26" s="119"/>
      <c r="C26" s="135"/>
      <c r="D26" s="137"/>
      <c r="E26" s="42" t="s">
        <v>90</v>
      </c>
      <c r="F26" s="42" t="s">
        <v>91</v>
      </c>
      <c r="G26" s="42" t="s">
        <v>92</v>
      </c>
      <c r="H26" s="132"/>
      <c r="I26" s="132"/>
      <c r="J26" s="133"/>
      <c r="K26" s="132"/>
    </row>
    <row r="28" spans="1:11" x14ac:dyDescent="0.35">
      <c r="D28" t="s">
        <v>294</v>
      </c>
      <c r="G28" t="s">
        <v>295</v>
      </c>
    </row>
  </sheetData>
  <sortState ref="A12:K17">
    <sortCondition descending="1" ref="J12:J17"/>
    <sortCondition descending="1" ref="I12:I17"/>
  </sortState>
  <mergeCells count="27">
    <mergeCell ref="E2:F2"/>
    <mergeCell ref="E11:F11"/>
    <mergeCell ref="A10:K10"/>
    <mergeCell ref="A1:K1"/>
    <mergeCell ref="D21:D22"/>
    <mergeCell ref="D23:D24"/>
    <mergeCell ref="D25:D26"/>
    <mergeCell ref="B21:B22"/>
    <mergeCell ref="C21:C22"/>
    <mergeCell ref="B23:B24"/>
    <mergeCell ref="C23:C24"/>
    <mergeCell ref="K23:K24"/>
    <mergeCell ref="I25:I26"/>
    <mergeCell ref="J25:J26"/>
    <mergeCell ref="K25:K26"/>
    <mergeCell ref="A19:K19"/>
    <mergeCell ref="E20:F20"/>
    <mergeCell ref="H21:H22"/>
    <mergeCell ref="H23:H24"/>
    <mergeCell ref="H25:H26"/>
    <mergeCell ref="I21:I22"/>
    <mergeCell ref="J21:J22"/>
    <mergeCell ref="K21:K22"/>
    <mergeCell ref="I23:I24"/>
    <mergeCell ref="J23:J24"/>
    <mergeCell ref="B25:B26"/>
    <mergeCell ref="C25:C26"/>
  </mergeCells>
  <pageMargins left="0.7" right="0.7" top="0.75" bottom="0.75" header="0.3" footer="0.3"/>
  <pageSetup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workbookViewId="0">
      <selection activeCell="G12" sqref="G12"/>
    </sheetView>
  </sheetViews>
  <sheetFormatPr defaultRowHeight="18" x14ac:dyDescent="0.35"/>
  <cols>
    <col min="1" max="1" width="5.9140625" customWidth="1"/>
    <col min="2" max="2" width="5.5" customWidth="1"/>
    <col min="4" max="4" width="14.33203125" customWidth="1"/>
    <col min="5" max="5" width="9.5" customWidth="1"/>
    <col min="6" max="6" width="12.4140625" customWidth="1"/>
    <col min="7" max="7" width="28.33203125" customWidth="1"/>
    <col min="8" max="9" width="8.6640625" style="60"/>
    <col min="10" max="10" width="9.25" style="60" bestFit="1" customWidth="1"/>
    <col min="11" max="11" width="8.6640625" style="60"/>
    <col min="12" max="12" width="15.83203125" customWidth="1"/>
    <col min="13" max="13" width="12.6640625" customWidth="1"/>
    <col min="15" max="15" width="18.83203125" customWidth="1"/>
  </cols>
  <sheetData>
    <row r="1" spans="1:11" x14ac:dyDescent="0.35">
      <c r="A1" s="35" t="s">
        <v>252</v>
      </c>
      <c r="B1" s="35" t="s">
        <v>0</v>
      </c>
      <c r="C1" s="35" t="s">
        <v>226</v>
      </c>
      <c r="D1" s="35" t="s">
        <v>1</v>
      </c>
      <c r="E1" s="108" t="s">
        <v>2</v>
      </c>
      <c r="F1" s="108"/>
      <c r="G1" s="35" t="s">
        <v>3</v>
      </c>
      <c r="H1" s="27" t="s">
        <v>240</v>
      </c>
      <c r="I1" s="36" t="s">
        <v>250</v>
      </c>
      <c r="J1" s="56" t="s">
        <v>251</v>
      </c>
      <c r="K1" s="56" t="s">
        <v>241</v>
      </c>
    </row>
    <row r="2" spans="1:11" x14ac:dyDescent="0.35">
      <c r="A2" s="4">
        <v>201</v>
      </c>
      <c r="B2" s="3">
        <v>9</v>
      </c>
      <c r="C2" s="12" t="s">
        <v>4</v>
      </c>
      <c r="D2" s="7" t="s">
        <v>5</v>
      </c>
      <c r="E2" s="7" t="s">
        <v>6</v>
      </c>
      <c r="F2" s="7" t="s">
        <v>7</v>
      </c>
      <c r="G2" s="7" t="s">
        <v>8</v>
      </c>
      <c r="H2" s="59">
        <v>175.5</v>
      </c>
      <c r="I2" s="59">
        <v>68</v>
      </c>
      <c r="J2" s="41">
        <f>H2/260*100</f>
        <v>67.5</v>
      </c>
      <c r="K2" s="59">
        <v>2</v>
      </c>
    </row>
    <row r="3" spans="1:11" x14ac:dyDescent="0.35">
      <c r="A3" s="4">
        <v>202</v>
      </c>
      <c r="B3" s="4">
        <v>9.07</v>
      </c>
      <c r="C3" s="12" t="s">
        <v>4</v>
      </c>
      <c r="D3" s="7" t="s">
        <v>14</v>
      </c>
      <c r="E3" s="7" t="s">
        <v>15</v>
      </c>
      <c r="F3" s="7" t="s">
        <v>16</v>
      </c>
      <c r="G3" s="7" t="s">
        <v>17</v>
      </c>
      <c r="H3" s="59"/>
      <c r="I3" s="59"/>
      <c r="J3" s="41">
        <f t="shared" ref="J3:J8" si="0">H3/260*100</f>
        <v>0</v>
      </c>
      <c r="K3" s="59"/>
    </row>
    <row r="4" spans="1:11" x14ac:dyDescent="0.35">
      <c r="A4" s="4">
        <v>203</v>
      </c>
      <c r="B4" s="4">
        <v>9.1300000000000008</v>
      </c>
      <c r="C4" s="12" t="s">
        <v>4</v>
      </c>
      <c r="D4" s="7" t="s">
        <v>21</v>
      </c>
      <c r="E4" s="7" t="s">
        <v>22</v>
      </c>
      <c r="F4" s="7" t="s">
        <v>23</v>
      </c>
      <c r="G4" s="7" t="s">
        <v>24</v>
      </c>
      <c r="H4" s="59"/>
      <c r="I4" s="59"/>
      <c r="J4" s="41">
        <f t="shared" si="0"/>
        <v>0</v>
      </c>
      <c r="K4" s="59"/>
    </row>
    <row r="5" spans="1:11" x14ac:dyDescent="0.35">
      <c r="A5" s="4">
        <v>204</v>
      </c>
      <c r="B5" s="3">
        <v>9.1999999999999993</v>
      </c>
      <c r="C5" s="12" t="s">
        <v>4</v>
      </c>
      <c r="D5" s="7" t="s">
        <v>30</v>
      </c>
      <c r="E5" s="7" t="s">
        <v>31</v>
      </c>
      <c r="F5" s="7" t="s">
        <v>32</v>
      </c>
      <c r="G5" s="7" t="s">
        <v>33</v>
      </c>
      <c r="H5" s="59">
        <v>170</v>
      </c>
      <c r="I5" s="59">
        <v>66</v>
      </c>
      <c r="J5" s="41">
        <f t="shared" si="0"/>
        <v>65.384615384615387</v>
      </c>
      <c r="K5" s="59">
        <v>3</v>
      </c>
    </row>
    <row r="6" spans="1:11" x14ac:dyDescent="0.35">
      <c r="A6" s="4">
        <v>205</v>
      </c>
      <c r="B6" s="4">
        <v>9.26</v>
      </c>
      <c r="C6" s="12" t="s">
        <v>4</v>
      </c>
      <c r="D6" s="7" t="s">
        <v>37</v>
      </c>
      <c r="E6" s="7" t="s">
        <v>38</v>
      </c>
      <c r="F6" s="7" t="s">
        <v>39</v>
      </c>
      <c r="G6" s="7" t="s">
        <v>40</v>
      </c>
      <c r="H6" s="59">
        <v>178</v>
      </c>
      <c r="I6" s="59">
        <v>70</v>
      </c>
      <c r="J6" s="41">
        <f t="shared" si="0"/>
        <v>68.461538461538467</v>
      </c>
      <c r="K6" s="59">
        <v>1</v>
      </c>
    </row>
    <row r="7" spans="1:11" x14ac:dyDescent="0.35">
      <c r="A7" s="4">
        <v>206</v>
      </c>
      <c r="B7" s="4">
        <v>9.33</v>
      </c>
      <c r="C7" s="12" t="s">
        <v>4</v>
      </c>
      <c r="D7" s="7" t="s">
        <v>37</v>
      </c>
      <c r="E7" s="7" t="s">
        <v>43</v>
      </c>
      <c r="F7" s="7" t="s">
        <v>44</v>
      </c>
      <c r="G7" s="7" t="s">
        <v>45</v>
      </c>
      <c r="H7" s="59">
        <v>157</v>
      </c>
      <c r="I7" s="59">
        <v>62</v>
      </c>
      <c r="J7" s="41">
        <f t="shared" si="0"/>
        <v>60.38461538461538</v>
      </c>
      <c r="K7" s="59">
        <v>4</v>
      </c>
    </row>
    <row r="8" spans="1:11" x14ac:dyDescent="0.35">
      <c r="A8" s="4">
        <v>207</v>
      </c>
      <c r="B8" s="4">
        <v>9.39</v>
      </c>
      <c r="C8" s="14" t="s">
        <v>48</v>
      </c>
      <c r="D8" s="7" t="s">
        <v>5</v>
      </c>
      <c r="E8" s="7" t="s">
        <v>15</v>
      </c>
      <c r="F8" s="7" t="s">
        <v>49</v>
      </c>
      <c r="G8" s="7" t="s">
        <v>50</v>
      </c>
      <c r="H8" s="59"/>
      <c r="I8" s="59"/>
      <c r="J8" s="41">
        <f t="shared" si="0"/>
        <v>0</v>
      </c>
      <c r="K8" s="59"/>
    </row>
    <row r="9" spans="1:11" x14ac:dyDescent="0.35">
      <c r="G9" s="5"/>
    </row>
    <row r="10" spans="1:11" x14ac:dyDescent="0.35">
      <c r="D10" t="s">
        <v>259</v>
      </c>
    </row>
  </sheetData>
  <mergeCells count="1">
    <mergeCell ref="E1:F1"/>
  </mergeCells>
  <pageMargins left="0.70866141732283472" right="0.70866141732283472" top="0.74803149606299213" bottom="0.74803149606299213" header="0.31496062992125984" footer="0.31496062992125984"/>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topLeftCell="A37" zoomScaleNormal="100" workbookViewId="0">
      <selection activeCell="L45" sqref="L45"/>
    </sheetView>
  </sheetViews>
  <sheetFormatPr defaultRowHeight="18" x14ac:dyDescent="0.35"/>
  <cols>
    <col min="1" max="1" width="5.9140625" customWidth="1"/>
    <col min="2" max="2" width="5.5" customWidth="1"/>
    <col min="4" max="4" width="14.33203125" customWidth="1"/>
    <col min="5" max="5" width="9.5" customWidth="1"/>
    <col min="6" max="6" width="12.4140625" customWidth="1"/>
    <col min="7" max="7" width="28.33203125" customWidth="1"/>
    <col min="8" max="8" width="8.6640625" style="60"/>
    <col min="9" max="9" width="10.83203125" style="60" customWidth="1"/>
    <col min="10" max="11" width="8.6640625" style="60"/>
    <col min="12" max="12" width="15.83203125" style="60" customWidth="1"/>
    <col min="13" max="13" width="12.6640625" customWidth="1"/>
    <col min="15" max="15" width="18.83203125" customWidth="1"/>
  </cols>
  <sheetData>
    <row r="1" spans="1:12" x14ac:dyDescent="0.35">
      <c r="A1" s="139" t="s">
        <v>256</v>
      </c>
      <c r="B1" s="140"/>
      <c r="C1" s="140"/>
      <c r="D1" s="140"/>
      <c r="E1" s="140"/>
      <c r="F1" s="140"/>
      <c r="G1" s="140"/>
      <c r="H1" s="140"/>
      <c r="I1" s="140"/>
      <c r="J1" s="140"/>
      <c r="K1" s="140"/>
    </row>
    <row r="2" spans="1:12" ht="39" customHeight="1" x14ac:dyDescent="0.35">
      <c r="A2" s="34" t="s">
        <v>252</v>
      </c>
      <c r="B2" s="34" t="s">
        <v>0</v>
      </c>
      <c r="C2" s="2" t="s">
        <v>226</v>
      </c>
      <c r="D2" s="34" t="s">
        <v>1</v>
      </c>
      <c r="E2" s="108" t="s">
        <v>2</v>
      </c>
      <c r="F2" s="108"/>
      <c r="G2" s="34" t="s">
        <v>3</v>
      </c>
      <c r="H2" s="27" t="s">
        <v>240</v>
      </c>
      <c r="I2" s="36" t="s">
        <v>250</v>
      </c>
      <c r="J2" s="56" t="s">
        <v>251</v>
      </c>
      <c r="K2" s="56" t="s">
        <v>241</v>
      </c>
      <c r="L2" s="56" t="s">
        <v>282</v>
      </c>
    </row>
    <row r="3" spans="1:12" x14ac:dyDescent="0.35">
      <c r="A3" s="4">
        <v>224</v>
      </c>
      <c r="B3" s="3">
        <v>12.17</v>
      </c>
      <c r="C3" s="15" t="s">
        <v>141</v>
      </c>
      <c r="D3" s="16" t="s">
        <v>83</v>
      </c>
      <c r="E3" s="16" t="s">
        <v>152</v>
      </c>
      <c r="F3" s="16" t="s">
        <v>153</v>
      </c>
      <c r="G3" s="16" t="s">
        <v>154</v>
      </c>
      <c r="H3" s="59">
        <v>195.5</v>
      </c>
      <c r="I3" s="59">
        <v>59</v>
      </c>
      <c r="J3" s="41">
        <f>H3/270*100</f>
        <v>72.407407407407405</v>
      </c>
      <c r="K3" s="59">
        <v>1</v>
      </c>
      <c r="L3" s="59">
        <v>1</v>
      </c>
    </row>
    <row r="4" spans="1:12" x14ac:dyDescent="0.35">
      <c r="A4" s="4">
        <v>233</v>
      </c>
      <c r="B4" s="8">
        <v>13.35</v>
      </c>
      <c r="C4" s="13" t="s">
        <v>173</v>
      </c>
      <c r="D4" s="16" t="s">
        <v>37</v>
      </c>
      <c r="E4" s="16" t="s">
        <v>138</v>
      </c>
      <c r="F4" s="16" t="s">
        <v>139</v>
      </c>
      <c r="G4" s="16" t="s">
        <v>140</v>
      </c>
      <c r="H4" s="59">
        <v>207</v>
      </c>
      <c r="I4" s="59">
        <v>59</v>
      </c>
      <c r="J4" s="41">
        <f>H4/290*100</f>
        <v>71.379310344827587</v>
      </c>
      <c r="K4" s="59">
        <v>1</v>
      </c>
      <c r="L4" s="59">
        <v>2</v>
      </c>
    </row>
    <row r="5" spans="1:12" x14ac:dyDescent="0.35">
      <c r="A5" s="4">
        <v>222</v>
      </c>
      <c r="B5" s="3">
        <v>12.01</v>
      </c>
      <c r="C5" s="15" t="s">
        <v>141</v>
      </c>
      <c r="D5" s="16" t="s">
        <v>83</v>
      </c>
      <c r="E5" s="16" t="s">
        <v>146</v>
      </c>
      <c r="F5" s="16" t="s">
        <v>147</v>
      </c>
      <c r="G5" s="16" t="s">
        <v>148</v>
      </c>
      <c r="H5" s="59">
        <v>191</v>
      </c>
      <c r="I5" s="59">
        <v>56</v>
      </c>
      <c r="J5" s="41">
        <f>H5/270*100</f>
        <v>70.740740740740733</v>
      </c>
      <c r="K5" s="59">
        <v>2</v>
      </c>
      <c r="L5" s="59">
        <v>3</v>
      </c>
    </row>
    <row r="6" spans="1:12" x14ac:dyDescent="0.35">
      <c r="A6" s="4">
        <v>225</v>
      </c>
      <c r="B6" s="3">
        <v>12.25</v>
      </c>
      <c r="C6" s="15" t="s">
        <v>141</v>
      </c>
      <c r="D6" s="16" t="s">
        <v>51</v>
      </c>
      <c r="E6" s="16" t="s">
        <v>158</v>
      </c>
      <c r="F6" s="16" t="s">
        <v>159</v>
      </c>
      <c r="G6" s="16" t="s">
        <v>160</v>
      </c>
      <c r="H6" s="59">
        <v>190</v>
      </c>
      <c r="I6" s="59">
        <v>57</v>
      </c>
      <c r="J6" s="41">
        <f>H6/270*100</f>
        <v>70.370370370370367</v>
      </c>
      <c r="K6" s="59"/>
      <c r="L6" s="59">
        <v>4</v>
      </c>
    </row>
    <row r="7" spans="1:12" x14ac:dyDescent="0.35">
      <c r="A7" s="4">
        <v>229</v>
      </c>
      <c r="B7" s="8">
        <v>13.07</v>
      </c>
      <c r="C7" s="13" t="s">
        <v>173</v>
      </c>
      <c r="D7" s="16" t="s">
        <v>5</v>
      </c>
      <c r="E7" s="16" t="s">
        <v>108</v>
      </c>
      <c r="F7" s="16" t="s">
        <v>109</v>
      </c>
      <c r="G7" s="16" t="s">
        <v>110</v>
      </c>
      <c r="H7" s="59">
        <v>201</v>
      </c>
      <c r="I7" s="59">
        <v>55</v>
      </c>
      <c r="J7" s="41">
        <f>H7/290*100</f>
        <v>69.310344827586206</v>
      </c>
      <c r="K7" s="59">
        <v>2</v>
      </c>
      <c r="L7" s="59">
        <v>5</v>
      </c>
    </row>
    <row r="8" spans="1:12" x14ac:dyDescent="0.35">
      <c r="A8" s="4">
        <v>228</v>
      </c>
      <c r="B8" s="3">
        <v>13</v>
      </c>
      <c r="C8" s="15" t="s">
        <v>141</v>
      </c>
      <c r="D8" s="16" t="s">
        <v>161</v>
      </c>
      <c r="E8" s="16" t="s">
        <v>18</v>
      </c>
      <c r="F8" s="16" t="s">
        <v>230</v>
      </c>
      <c r="G8" s="16" t="s">
        <v>231</v>
      </c>
      <c r="H8" s="59">
        <v>185.5</v>
      </c>
      <c r="I8" s="59">
        <v>55</v>
      </c>
      <c r="J8" s="41">
        <f>H8/270*100</f>
        <v>68.703703703703695</v>
      </c>
      <c r="K8" s="59"/>
      <c r="L8" s="59">
        <v>6</v>
      </c>
    </row>
    <row r="9" spans="1:12" x14ac:dyDescent="0.35">
      <c r="A9" s="4">
        <v>211</v>
      </c>
      <c r="B9" s="3">
        <v>10.4</v>
      </c>
      <c r="C9" s="12" t="s">
        <v>101</v>
      </c>
      <c r="D9" s="16" t="s">
        <v>14</v>
      </c>
      <c r="E9" s="16" t="s">
        <v>102</v>
      </c>
      <c r="F9" s="16" t="s">
        <v>103</v>
      </c>
      <c r="G9" s="16" t="s">
        <v>104</v>
      </c>
      <c r="H9" s="59">
        <v>151</v>
      </c>
      <c r="I9" s="59">
        <v>55</v>
      </c>
      <c r="J9" s="41">
        <f>H9/220*100</f>
        <v>68.63636363636364</v>
      </c>
      <c r="K9" s="59" t="s">
        <v>283</v>
      </c>
      <c r="L9" s="59"/>
    </row>
    <row r="10" spans="1:12" x14ac:dyDescent="0.35">
      <c r="A10" s="4">
        <v>215</v>
      </c>
      <c r="B10" s="3">
        <v>11.08</v>
      </c>
      <c r="C10" s="12" t="s">
        <v>101</v>
      </c>
      <c r="D10" s="16" t="s">
        <v>37</v>
      </c>
      <c r="E10" s="16" t="s">
        <v>38</v>
      </c>
      <c r="F10" s="16" t="s">
        <v>39</v>
      </c>
      <c r="G10" s="16" t="s">
        <v>40</v>
      </c>
      <c r="H10" s="59">
        <v>151</v>
      </c>
      <c r="I10" s="59">
        <v>55</v>
      </c>
      <c r="J10" s="41">
        <f>H10/220*100</f>
        <v>68.63636363636364</v>
      </c>
      <c r="K10" s="59" t="s">
        <v>283</v>
      </c>
      <c r="L10" s="59"/>
    </row>
    <row r="11" spans="1:12" x14ac:dyDescent="0.35">
      <c r="A11" s="4">
        <v>226</v>
      </c>
      <c r="B11" s="3">
        <v>12.45</v>
      </c>
      <c r="C11" s="15" t="s">
        <v>141</v>
      </c>
      <c r="D11" s="16" t="s">
        <v>83</v>
      </c>
      <c r="E11" s="16" t="s">
        <v>111</v>
      </c>
      <c r="F11" s="16" t="s">
        <v>112</v>
      </c>
      <c r="G11" s="16" t="s">
        <v>113</v>
      </c>
      <c r="H11" s="59">
        <v>184</v>
      </c>
      <c r="I11" s="59">
        <v>54</v>
      </c>
      <c r="J11" s="41">
        <f>H11/270*100</f>
        <v>68.148148148148152</v>
      </c>
      <c r="K11" s="59"/>
      <c r="L11" s="59"/>
    </row>
    <row r="12" spans="1:12" x14ac:dyDescent="0.35">
      <c r="A12" s="4">
        <v>213</v>
      </c>
      <c r="B12" s="3">
        <v>10.54</v>
      </c>
      <c r="C12" s="12" t="s">
        <v>101</v>
      </c>
      <c r="D12" s="16" t="s">
        <v>14</v>
      </c>
      <c r="E12" s="16" t="s">
        <v>15</v>
      </c>
      <c r="F12" s="16" t="s">
        <v>16</v>
      </c>
      <c r="G12" s="16" t="s">
        <v>17</v>
      </c>
      <c r="H12" s="59">
        <v>149.5</v>
      </c>
      <c r="I12" s="59">
        <v>55</v>
      </c>
      <c r="J12" s="41">
        <f>H12/220*100</f>
        <v>67.954545454545453</v>
      </c>
      <c r="K12" s="59" t="s">
        <v>278</v>
      </c>
      <c r="L12" s="59"/>
    </row>
    <row r="13" spans="1:12" x14ac:dyDescent="0.35">
      <c r="A13" s="4">
        <v>218</v>
      </c>
      <c r="B13" s="3">
        <v>11.3</v>
      </c>
      <c r="C13" s="12" t="s">
        <v>101</v>
      </c>
      <c r="D13" s="16" t="s">
        <v>51</v>
      </c>
      <c r="E13" s="16" t="s">
        <v>52</v>
      </c>
      <c r="F13" s="16" t="s">
        <v>53</v>
      </c>
      <c r="G13" s="16" t="s">
        <v>54</v>
      </c>
      <c r="H13" s="59">
        <v>149.5</v>
      </c>
      <c r="I13" s="59">
        <v>54</v>
      </c>
      <c r="J13" s="41">
        <f>H13/220*100</f>
        <v>67.954545454545453</v>
      </c>
      <c r="K13" s="59"/>
      <c r="L13" s="59"/>
    </row>
    <row r="14" spans="1:12" x14ac:dyDescent="0.35">
      <c r="A14" s="4">
        <v>231</v>
      </c>
      <c r="B14" s="8">
        <v>13.21</v>
      </c>
      <c r="C14" s="13" t="s">
        <v>173</v>
      </c>
      <c r="D14" s="16" t="s">
        <v>5</v>
      </c>
      <c r="E14" s="16" t="s">
        <v>146</v>
      </c>
      <c r="F14" s="16" t="s">
        <v>167</v>
      </c>
      <c r="G14" s="16" t="s">
        <v>168</v>
      </c>
      <c r="H14" s="59">
        <v>196.5</v>
      </c>
      <c r="I14" s="59">
        <v>54</v>
      </c>
      <c r="J14" s="41">
        <f>H14/290*100</f>
        <v>67.758620689655174</v>
      </c>
      <c r="K14" s="59"/>
      <c r="L14" s="59"/>
    </row>
    <row r="15" spans="1:12" x14ac:dyDescent="0.35">
      <c r="A15" s="4">
        <v>221</v>
      </c>
      <c r="B15" s="3">
        <v>11.53</v>
      </c>
      <c r="C15" s="15" t="s">
        <v>141</v>
      </c>
      <c r="D15" s="16" t="s">
        <v>51</v>
      </c>
      <c r="E15" s="16" t="s">
        <v>142</v>
      </c>
      <c r="F15" s="16" t="s">
        <v>96</v>
      </c>
      <c r="G15" s="16" t="s">
        <v>97</v>
      </c>
      <c r="H15" s="59">
        <v>182</v>
      </c>
      <c r="I15" s="59">
        <v>54</v>
      </c>
      <c r="J15" s="41">
        <f>H15/270*100</f>
        <v>67.407407407407405</v>
      </c>
      <c r="K15" s="59"/>
      <c r="L15" s="59"/>
    </row>
    <row r="16" spans="1:12" x14ac:dyDescent="0.35">
      <c r="A16" s="4">
        <v>214</v>
      </c>
      <c r="B16" s="3">
        <v>11</v>
      </c>
      <c r="C16" s="12" t="s">
        <v>101</v>
      </c>
      <c r="D16" s="16" t="s">
        <v>5</v>
      </c>
      <c r="E16" s="16" t="s">
        <v>279</v>
      </c>
      <c r="F16" s="16" t="s">
        <v>280</v>
      </c>
      <c r="G16" s="16" t="s">
        <v>281</v>
      </c>
      <c r="H16" s="59">
        <v>144.5</v>
      </c>
      <c r="I16" s="59">
        <v>53</v>
      </c>
      <c r="J16" s="41">
        <f>H16/220*100</f>
        <v>65.681818181818187</v>
      </c>
      <c r="K16" s="59"/>
      <c r="L16" s="59"/>
    </row>
    <row r="17" spans="1:12" x14ac:dyDescent="0.35">
      <c r="A17" s="4">
        <v>227</v>
      </c>
      <c r="B17" s="3">
        <v>12.53</v>
      </c>
      <c r="C17" s="15" t="s">
        <v>141</v>
      </c>
      <c r="D17" s="16" t="s">
        <v>123</v>
      </c>
      <c r="E17" s="16" t="s">
        <v>77</v>
      </c>
      <c r="F17" s="16" t="s">
        <v>150</v>
      </c>
      <c r="G17" s="16" t="s">
        <v>151</v>
      </c>
      <c r="H17" s="59">
        <v>176</v>
      </c>
      <c r="I17" s="59">
        <v>53</v>
      </c>
      <c r="J17" s="41">
        <f>H17/270*100</f>
        <v>65.18518518518519</v>
      </c>
      <c r="K17" s="59"/>
      <c r="L17" s="59"/>
    </row>
    <row r="18" spans="1:12" x14ac:dyDescent="0.35">
      <c r="A18" s="4">
        <v>217</v>
      </c>
      <c r="B18" s="3">
        <v>11.23</v>
      </c>
      <c r="C18" s="12" t="s">
        <v>101</v>
      </c>
      <c r="D18" s="16" t="s">
        <v>123</v>
      </c>
      <c r="E18" s="16" t="s">
        <v>124</v>
      </c>
      <c r="F18" s="16" t="s">
        <v>125</v>
      </c>
      <c r="G18" s="16" t="s">
        <v>126</v>
      </c>
      <c r="H18" s="59">
        <v>142</v>
      </c>
      <c r="I18" s="59">
        <v>51</v>
      </c>
      <c r="J18" s="41">
        <f>H18/220*100</f>
        <v>64.545454545454547</v>
      </c>
      <c r="K18" s="59"/>
      <c r="L18" s="59"/>
    </row>
    <row r="19" spans="1:12" x14ac:dyDescent="0.35">
      <c r="A19" s="4">
        <v>219</v>
      </c>
      <c r="B19" s="3">
        <v>11.38</v>
      </c>
      <c r="C19" s="12" t="s">
        <v>101</v>
      </c>
      <c r="D19" s="16" t="s">
        <v>30</v>
      </c>
      <c r="E19" s="16" t="s">
        <v>31</v>
      </c>
      <c r="F19" s="16" t="s">
        <v>32</v>
      </c>
      <c r="G19" s="16" t="s">
        <v>33</v>
      </c>
      <c r="H19" s="59">
        <v>141</v>
      </c>
      <c r="I19" s="59">
        <v>53</v>
      </c>
      <c r="J19" s="41">
        <f>H19/220*100</f>
        <v>64.090909090909093</v>
      </c>
      <c r="K19" s="59"/>
      <c r="L19" s="59"/>
    </row>
    <row r="20" spans="1:12" x14ac:dyDescent="0.35">
      <c r="A20" s="4">
        <v>230</v>
      </c>
      <c r="B20" s="3">
        <v>13.14</v>
      </c>
      <c r="C20" s="13" t="s">
        <v>173</v>
      </c>
      <c r="D20" s="16" t="s">
        <v>73</v>
      </c>
      <c r="E20" s="16" t="s">
        <v>158</v>
      </c>
      <c r="F20" s="16" t="s">
        <v>174</v>
      </c>
      <c r="G20" s="16" t="s">
        <v>175</v>
      </c>
      <c r="H20" s="59">
        <v>185.5</v>
      </c>
      <c r="I20" s="59">
        <v>52</v>
      </c>
      <c r="J20" s="41">
        <f>H20/290*100</f>
        <v>63.96551724137931</v>
      </c>
      <c r="K20" s="59"/>
      <c r="L20" s="59"/>
    </row>
    <row r="21" spans="1:12" x14ac:dyDescent="0.35">
      <c r="A21" s="4">
        <v>223</v>
      </c>
      <c r="B21" s="3">
        <v>12.09</v>
      </c>
      <c r="C21" s="15" t="s">
        <v>141</v>
      </c>
      <c r="D21" s="16" t="s">
        <v>73</v>
      </c>
      <c r="E21" s="16" t="s">
        <v>74</v>
      </c>
      <c r="F21" s="16" t="s">
        <v>75</v>
      </c>
      <c r="G21" s="16" t="s">
        <v>76</v>
      </c>
      <c r="H21" s="59">
        <v>171.5</v>
      </c>
      <c r="I21" s="59">
        <v>51</v>
      </c>
      <c r="J21" s="41">
        <f>H21/270*100</f>
        <v>63.518518518518519</v>
      </c>
      <c r="K21" s="59"/>
      <c r="L21" s="59"/>
    </row>
    <row r="22" spans="1:12" x14ac:dyDescent="0.35">
      <c r="A22" s="4">
        <v>220</v>
      </c>
      <c r="B22" s="3">
        <v>11.45</v>
      </c>
      <c r="C22" s="12" t="s">
        <v>101</v>
      </c>
      <c r="D22" s="16" t="s">
        <v>14</v>
      </c>
      <c r="E22" s="16" t="s">
        <v>135</v>
      </c>
      <c r="F22" s="16" t="s">
        <v>136</v>
      </c>
      <c r="G22" s="16" t="s">
        <v>137</v>
      </c>
      <c r="H22" s="59">
        <v>139.5</v>
      </c>
      <c r="I22" s="59">
        <v>52</v>
      </c>
      <c r="J22" s="41">
        <f>H22/220*100</f>
        <v>63.409090909090907</v>
      </c>
      <c r="K22" s="59"/>
      <c r="L22" s="59"/>
    </row>
    <row r="23" spans="1:12" x14ac:dyDescent="0.35">
      <c r="A23" s="4">
        <v>232</v>
      </c>
      <c r="B23" s="3">
        <v>13.28</v>
      </c>
      <c r="C23" s="13" t="s">
        <v>173</v>
      </c>
      <c r="D23" s="16" t="s">
        <v>73</v>
      </c>
      <c r="E23" s="16" t="s">
        <v>80</v>
      </c>
      <c r="F23" s="16" t="s">
        <v>81</v>
      </c>
      <c r="G23" s="16" t="s">
        <v>82</v>
      </c>
      <c r="H23" s="59">
        <v>176</v>
      </c>
      <c r="I23" s="59">
        <v>48</v>
      </c>
      <c r="J23" s="41">
        <f>H23/290*100</f>
        <v>60.689655172413794</v>
      </c>
      <c r="K23" s="59"/>
      <c r="L23" s="59"/>
    </row>
    <row r="24" spans="1:12" x14ac:dyDescent="0.35">
      <c r="A24" s="4">
        <v>216</v>
      </c>
      <c r="B24" s="3">
        <v>11.15</v>
      </c>
      <c r="C24" s="12" t="s">
        <v>101</v>
      </c>
      <c r="D24" s="16" t="s">
        <v>37</v>
      </c>
      <c r="E24" s="16" t="s">
        <v>43</v>
      </c>
      <c r="F24" s="16" t="s">
        <v>44</v>
      </c>
      <c r="G24" s="16" t="s">
        <v>45</v>
      </c>
      <c r="H24" s="59">
        <v>121.5</v>
      </c>
      <c r="I24" s="59">
        <v>45</v>
      </c>
      <c r="J24" s="41">
        <f>H24/220*100</f>
        <v>55.227272727272727</v>
      </c>
      <c r="K24" s="59"/>
      <c r="L24" s="59"/>
    </row>
    <row r="25" spans="1:12" x14ac:dyDescent="0.35">
      <c r="A25" s="4">
        <v>212</v>
      </c>
      <c r="B25" s="3">
        <v>10.47</v>
      </c>
      <c r="C25" s="12" t="s">
        <v>101</v>
      </c>
      <c r="D25" s="16" t="s">
        <v>21</v>
      </c>
      <c r="E25" s="16" t="s">
        <v>22</v>
      </c>
      <c r="F25" s="16" t="s">
        <v>23</v>
      </c>
      <c r="G25" s="16" t="s">
        <v>24</v>
      </c>
      <c r="H25" s="59"/>
      <c r="I25" s="59"/>
      <c r="J25" s="41">
        <f>H25/220*100</f>
        <v>0</v>
      </c>
      <c r="K25" s="59" t="s">
        <v>236</v>
      </c>
      <c r="L25" s="59"/>
    </row>
    <row r="26" spans="1:12" x14ac:dyDescent="0.35">
      <c r="A26" s="5"/>
      <c r="B26" s="102"/>
      <c r="C26" s="104"/>
      <c r="D26" s="103"/>
      <c r="E26" s="103"/>
      <c r="F26" s="103"/>
      <c r="G26" s="103"/>
      <c r="H26" s="77"/>
      <c r="I26" s="77"/>
      <c r="J26" s="77"/>
      <c r="K26" s="77"/>
    </row>
    <row r="27" spans="1:12" x14ac:dyDescent="0.35">
      <c r="A27" s="5"/>
      <c r="B27" s="102"/>
      <c r="C27" s="104" t="s">
        <v>286</v>
      </c>
      <c r="D27" s="103"/>
      <c r="E27" s="103"/>
      <c r="F27" s="103"/>
      <c r="G27" s="103"/>
      <c r="H27" s="77"/>
      <c r="I27" s="77"/>
      <c r="J27" s="77"/>
      <c r="K27" s="77"/>
    </row>
    <row r="28" spans="1:12" x14ac:dyDescent="0.35">
      <c r="A28" s="5"/>
      <c r="B28" s="102"/>
      <c r="C28" s="104"/>
      <c r="D28" s="103"/>
      <c r="E28" s="103"/>
      <c r="F28" s="103"/>
      <c r="G28" s="103"/>
      <c r="H28" s="77"/>
      <c r="I28" s="77"/>
      <c r="J28" s="77"/>
      <c r="K28" s="77"/>
    </row>
    <row r="29" spans="1:12" x14ac:dyDescent="0.35">
      <c r="A29" s="5"/>
      <c r="B29" s="102"/>
      <c r="C29" s="104" t="s">
        <v>288</v>
      </c>
      <c r="D29" s="103"/>
      <c r="E29" s="103"/>
      <c r="F29" s="103"/>
      <c r="G29" s="103"/>
      <c r="H29" s="77"/>
      <c r="I29" s="77"/>
      <c r="J29" s="77"/>
      <c r="K29" s="77"/>
    </row>
    <row r="30" spans="1:12" x14ac:dyDescent="0.35">
      <c r="A30" s="5"/>
      <c r="B30" s="102"/>
      <c r="C30" s="104"/>
      <c r="D30" s="103"/>
      <c r="E30" s="103"/>
      <c r="F30" s="103"/>
      <c r="G30" s="103"/>
      <c r="H30" s="77"/>
      <c r="I30" s="77"/>
      <c r="J30" s="77"/>
      <c r="K30" s="77"/>
    </row>
    <row r="31" spans="1:12" x14ac:dyDescent="0.35">
      <c r="A31" s="5"/>
      <c r="B31" s="102"/>
      <c r="C31" s="104"/>
      <c r="D31" s="103"/>
      <c r="E31" s="103"/>
      <c r="F31" s="103"/>
      <c r="G31" s="103"/>
      <c r="H31" s="77"/>
      <c r="I31" s="77"/>
      <c r="J31" s="77"/>
      <c r="K31" s="77"/>
    </row>
    <row r="32" spans="1:12" x14ac:dyDescent="0.35">
      <c r="A32" s="5"/>
      <c r="B32" s="102"/>
      <c r="C32" s="104"/>
      <c r="D32" s="103"/>
      <c r="E32" s="103"/>
      <c r="F32" s="103"/>
      <c r="G32" s="103"/>
      <c r="H32" s="77"/>
      <c r="I32" s="77"/>
      <c r="J32" s="77"/>
      <c r="K32" s="77"/>
    </row>
    <row r="33" spans="1:11" x14ac:dyDescent="0.35">
      <c r="A33" s="5"/>
      <c r="B33" s="102"/>
      <c r="C33" s="104"/>
      <c r="D33" s="103"/>
      <c r="E33" s="103"/>
      <c r="F33" s="103"/>
      <c r="G33" s="103"/>
      <c r="H33" s="77"/>
      <c r="I33" s="77"/>
      <c r="J33" s="77"/>
      <c r="K33" s="77"/>
    </row>
    <row r="34" spans="1:11" x14ac:dyDescent="0.35">
      <c r="A34" s="5"/>
      <c r="B34" s="102"/>
      <c r="C34" s="104"/>
      <c r="D34" s="103"/>
      <c r="E34" s="103"/>
      <c r="F34" s="103"/>
      <c r="G34" s="103"/>
      <c r="H34" s="77"/>
      <c r="I34" s="77"/>
      <c r="J34" s="77"/>
      <c r="K34" s="77"/>
    </row>
    <row r="35" spans="1:11" x14ac:dyDescent="0.35">
      <c r="A35" s="5"/>
      <c r="B35" s="102"/>
      <c r="C35" s="104"/>
      <c r="D35" s="103"/>
      <c r="E35" s="103"/>
      <c r="F35" s="103"/>
      <c r="G35" s="103"/>
      <c r="H35" s="77"/>
      <c r="I35" s="77"/>
      <c r="J35" s="77"/>
      <c r="K35" s="77"/>
    </row>
    <row r="36" spans="1:11" x14ac:dyDescent="0.35">
      <c r="A36" s="5"/>
      <c r="B36" s="102"/>
      <c r="C36" s="104"/>
      <c r="D36" s="103"/>
      <c r="E36" s="103"/>
      <c r="F36" s="103"/>
      <c r="G36" s="103"/>
      <c r="H36" s="77"/>
      <c r="I36" s="77"/>
      <c r="J36" s="77"/>
      <c r="K36" s="77"/>
    </row>
    <row r="37" spans="1:11" x14ac:dyDescent="0.35">
      <c r="A37" s="5"/>
      <c r="B37" s="102"/>
      <c r="C37" s="104"/>
      <c r="D37" s="103"/>
      <c r="E37" s="103"/>
      <c r="F37" s="103"/>
      <c r="G37" s="103"/>
      <c r="H37" s="77"/>
      <c r="I37" s="77"/>
      <c r="J37" s="77"/>
      <c r="K37" s="77"/>
    </row>
    <row r="38" spans="1:11" x14ac:dyDescent="0.35">
      <c r="A38" s="5"/>
      <c r="B38" s="102"/>
      <c r="C38" s="104"/>
      <c r="D38" s="103"/>
      <c r="E38" s="103"/>
      <c r="F38" s="103"/>
      <c r="G38" s="103"/>
      <c r="H38" s="77"/>
      <c r="I38" s="77"/>
      <c r="J38" s="77"/>
      <c r="K38" s="77"/>
    </row>
    <row r="39" spans="1:11" x14ac:dyDescent="0.35">
      <c r="A39" s="5"/>
      <c r="B39" s="102"/>
      <c r="C39" s="104"/>
      <c r="D39" s="103"/>
      <c r="E39" s="103"/>
      <c r="F39" s="103"/>
      <c r="G39" s="103"/>
      <c r="H39" s="77"/>
      <c r="I39" s="77"/>
      <c r="J39" s="77"/>
      <c r="K39" s="77"/>
    </row>
    <row r="41" spans="1:11" ht="18.600000000000001" thickBot="1" x14ac:dyDescent="0.4">
      <c r="A41" s="138" t="s">
        <v>237</v>
      </c>
      <c r="B41" s="138"/>
      <c r="C41" s="138"/>
      <c r="D41" s="138"/>
      <c r="E41" s="138"/>
      <c r="F41" s="138"/>
      <c r="G41" s="138"/>
      <c r="H41" s="99" t="s">
        <v>251</v>
      </c>
      <c r="I41" s="100" t="s">
        <v>255</v>
      </c>
      <c r="J41" s="101" t="s">
        <v>285</v>
      </c>
      <c r="K41" s="101" t="s">
        <v>284</v>
      </c>
    </row>
    <row r="42" spans="1:11" x14ac:dyDescent="0.35">
      <c r="A42" s="64">
        <v>214</v>
      </c>
      <c r="B42" s="80">
        <v>11</v>
      </c>
      <c r="C42" s="94" t="s">
        <v>101</v>
      </c>
      <c r="D42" s="82" t="s">
        <v>5</v>
      </c>
      <c r="E42" s="82" t="s">
        <v>114</v>
      </c>
      <c r="F42" s="82" t="s">
        <v>115</v>
      </c>
      <c r="G42" s="82" t="s">
        <v>116</v>
      </c>
      <c r="H42" s="83">
        <v>65.680000000000007</v>
      </c>
      <c r="I42" s="83"/>
      <c r="J42" s="83"/>
      <c r="K42" s="85"/>
    </row>
    <row r="43" spans="1:11" x14ac:dyDescent="0.35">
      <c r="A43" s="86">
        <v>229</v>
      </c>
      <c r="B43" s="8">
        <v>13.07</v>
      </c>
      <c r="C43" s="13" t="s">
        <v>173</v>
      </c>
      <c r="D43" s="16" t="s">
        <v>5</v>
      </c>
      <c r="E43" s="16" t="s">
        <v>108</v>
      </c>
      <c r="F43" s="16" t="s">
        <v>109</v>
      </c>
      <c r="G43" s="16" t="s">
        <v>110</v>
      </c>
      <c r="H43" s="59">
        <v>69.31</v>
      </c>
      <c r="I43" s="59"/>
      <c r="J43" s="59"/>
      <c r="K43" s="87"/>
    </row>
    <row r="44" spans="1:11" ht="18.600000000000001" thickBot="1" x14ac:dyDescent="0.4">
      <c r="A44" s="88">
        <v>231</v>
      </c>
      <c r="B44" s="95">
        <v>13.21</v>
      </c>
      <c r="C44" s="90" t="s">
        <v>173</v>
      </c>
      <c r="D44" s="91" t="s">
        <v>5</v>
      </c>
      <c r="E44" s="91" t="s">
        <v>146</v>
      </c>
      <c r="F44" s="91" t="s">
        <v>167</v>
      </c>
      <c r="G44" s="91" t="s">
        <v>168</v>
      </c>
      <c r="H44" s="92">
        <v>67.760000000000005</v>
      </c>
      <c r="I44" s="92">
        <f>SUM(H42:H44)</f>
        <v>202.75</v>
      </c>
      <c r="J44" s="92"/>
      <c r="K44" s="93">
        <v>3</v>
      </c>
    </row>
    <row r="45" spans="1:11" x14ac:dyDescent="0.35">
      <c r="A45" s="64">
        <v>222</v>
      </c>
      <c r="B45" s="80">
        <v>12.01</v>
      </c>
      <c r="C45" s="81" t="s">
        <v>141</v>
      </c>
      <c r="D45" s="82" t="s">
        <v>83</v>
      </c>
      <c r="E45" s="82" t="s">
        <v>146</v>
      </c>
      <c r="F45" s="82" t="s">
        <v>147</v>
      </c>
      <c r="G45" s="82" t="s">
        <v>148</v>
      </c>
      <c r="H45" s="83">
        <v>70.739999999999995</v>
      </c>
      <c r="I45" s="83"/>
      <c r="J45" s="83"/>
      <c r="K45" s="85"/>
    </row>
    <row r="46" spans="1:11" x14ac:dyDescent="0.35">
      <c r="A46" s="86">
        <v>224</v>
      </c>
      <c r="B46" s="3">
        <v>12.17</v>
      </c>
      <c r="C46" s="15" t="s">
        <v>141</v>
      </c>
      <c r="D46" s="16" t="s">
        <v>83</v>
      </c>
      <c r="E46" s="16" t="s">
        <v>152</v>
      </c>
      <c r="F46" s="16" t="s">
        <v>153</v>
      </c>
      <c r="G46" s="16" t="s">
        <v>154</v>
      </c>
      <c r="H46" s="59">
        <v>72.41</v>
      </c>
      <c r="I46" s="59"/>
      <c r="J46" s="59"/>
      <c r="K46" s="87"/>
    </row>
    <row r="47" spans="1:11" ht="18.600000000000001" thickBot="1" x14ac:dyDescent="0.4">
      <c r="A47" s="88">
        <v>226</v>
      </c>
      <c r="B47" s="89">
        <v>12.45</v>
      </c>
      <c r="C47" s="97" t="s">
        <v>141</v>
      </c>
      <c r="D47" s="91" t="s">
        <v>83</v>
      </c>
      <c r="E47" s="91" t="s">
        <v>111</v>
      </c>
      <c r="F47" s="91" t="s">
        <v>112</v>
      </c>
      <c r="G47" s="91" t="s">
        <v>113</v>
      </c>
      <c r="H47" s="92">
        <v>68.150000000000006</v>
      </c>
      <c r="I47" s="92">
        <f>SUM(H45:H47)</f>
        <v>211.29999999999998</v>
      </c>
      <c r="J47" s="92"/>
      <c r="K47" s="93">
        <v>1</v>
      </c>
    </row>
    <row r="48" spans="1:11" x14ac:dyDescent="0.35">
      <c r="A48" s="64">
        <v>211</v>
      </c>
      <c r="B48" s="80">
        <v>10.4</v>
      </c>
      <c r="C48" s="94" t="s">
        <v>101</v>
      </c>
      <c r="D48" s="82" t="s">
        <v>14</v>
      </c>
      <c r="E48" s="82" t="s">
        <v>102</v>
      </c>
      <c r="F48" s="82" t="s">
        <v>103</v>
      </c>
      <c r="G48" s="82" t="s">
        <v>104</v>
      </c>
      <c r="H48" s="83">
        <v>68.64</v>
      </c>
      <c r="I48" s="83"/>
      <c r="J48" s="83"/>
      <c r="K48" s="85"/>
    </row>
    <row r="49" spans="1:11" x14ac:dyDescent="0.35">
      <c r="A49" s="86">
        <v>213</v>
      </c>
      <c r="B49" s="3">
        <v>10.54</v>
      </c>
      <c r="C49" s="12" t="s">
        <v>101</v>
      </c>
      <c r="D49" s="16" t="s">
        <v>14</v>
      </c>
      <c r="E49" s="16" t="s">
        <v>15</v>
      </c>
      <c r="F49" s="16" t="s">
        <v>16</v>
      </c>
      <c r="G49" s="16" t="s">
        <v>17</v>
      </c>
      <c r="H49" s="59">
        <v>67.95</v>
      </c>
      <c r="I49" s="59"/>
      <c r="J49" s="59"/>
      <c r="K49" s="87"/>
    </row>
    <row r="50" spans="1:11" ht="18.600000000000001" thickBot="1" x14ac:dyDescent="0.4">
      <c r="A50" s="88">
        <v>220</v>
      </c>
      <c r="B50" s="89">
        <v>11.45</v>
      </c>
      <c r="C50" s="98" t="s">
        <v>101</v>
      </c>
      <c r="D50" s="91" t="s">
        <v>14</v>
      </c>
      <c r="E50" s="91" t="s">
        <v>135</v>
      </c>
      <c r="F50" s="91" t="s">
        <v>136</v>
      </c>
      <c r="G50" s="91" t="s">
        <v>137</v>
      </c>
      <c r="H50" s="92">
        <v>63.41</v>
      </c>
      <c r="I50" s="92">
        <f>SUM(H48:H50)</f>
        <v>200</v>
      </c>
      <c r="J50" s="92"/>
      <c r="K50" s="93">
        <v>4</v>
      </c>
    </row>
    <row r="51" spans="1:11" x14ac:dyDescent="0.35">
      <c r="A51" s="64">
        <v>218</v>
      </c>
      <c r="B51" s="80">
        <v>11.3</v>
      </c>
      <c r="C51" s="94" t="s">
        <v>101</v>
      </c>
      <c r="D51" s="82" t="s">
        <v>51</v>
      </c>
      <c r="E51" s="82" t="s">
        <v>52</v>
      </c>
      <c r="F51" s="82" t="s">
        <v>53</v>
      </c>
      <c r="G51" s="82" t="s">
        <v>54</v>
      </c>
      <c r="H51" s="83">
        <v>67.95</v>
      </c>
      <c r="I51" s="83"/>
      <c r="J51" s="83"/>
      <c r="K51" s="85"/>
    </row>
    <row r="52" spans="1:11" x14ac:dyDescent="0.35">
      <c r="A52" s="86">
        <v>221</v>
      </c>
      <c r="B52" s="3">
        <v>11.53</v>
      </c>
      <c r="C52" s="15" t="s">
        <v>141</v>
      </c>
      <c r="D52" s="16" t="s">
        <v>51</v>
      </c>
      <c r="E52" s="16" t="s">
        <v>142</v>
      </c>
      <c r="F52" s="16" t="s">
        <v>96</v>
      </c>
      <c r="G52" s="16" t="s">
        <v>97</v>
      </c>
      <c r="H52" s="59">
        <v>67.41</v>
      </c>
      <c r="I52" s="59"/>
      <c r="J52" s="59"/>
      <c r="K52" s="87"/>
    </row>
    <row r="53" spans="1:11" ht="18.600000000000001" thickBot="1" x14ac:dyDescent="0.4">
      <c r="A53" s="88">
        <v>225</v>
      </c>
      <c r="B53" s="89">
        <v>12.25</v>
      </c>
      <c r="C53" s="97" t="s">
        <v>141</v>
      </c>
      <c r="D53" s="91" t="s">
        <v>51</v>
      </c>
      <c r="E53" s="91" t="s">
        <v>158</v>
      </c>
      <c r="F53" s="91" t="s">
        <v>159</v>
      </c>
      <c r="G53" s="91" t="s">
        <v>160</v>
      </c>
      <c r="H53" s="92">
        <v>70.37</v>
      </c>
      <c r="I53" s="92">
        <f>SUM(H51:H53)</f>
        <v>205.73000000000002</v>
      </c>
      <c r="J53" s="92"/>
      <c r="K53" s="93">
        <v>2</v>
      </c>
    </row>
    <row r="54" spans="1:11" x14ac:dyDescent="0.35">
      <c r="A54" s="64">
        <v>215</v>
      </c>
      <c r="B54" s="80">
        <v>11.08</v>
      </c>
      <c r="C54" s="94" t="s">
        <v>101</v>
      </c>
      <c r="D54" s="82" t="s">
        <v>37</v>
      </c>
      <c r="E54" s="82" t="s">
        <v>38</v>
      </c>
      <c r="F54" s="82" t="s">
        <v>39</v>
      </c>
      <c r="G54" s="82" t="s">
        <v>40</v>
      </c>
      <c r="H54" s="84">
        <v>68.64</v>
      </c>
      <c r="I54" s="83"/>
      <c r="J54" s="84"/>
      <c r="K54" s="85"/>
    </row>
    <row r="55" spans="1:11" x14ac:dyDescent="0.35">
      <c r="A55" s="86">
        <v>216</v>
      </c>
      <c r="B55" s="3">
        <v>11.15</v>
      </c>
      <c r="C55" s="12" t="s">
        <v>101</v>
      </c>
      <c r="D55" s="16" t="s">
        <v>37</v>
      </c>
      <c r="E55" s="16" t="s">
        <v>43</v>
      </c>
      <c r="F55" s="16" t="s">
        <v>44</v>
      </c>
      <c r="G55" s="16" t="s">
        <v>45</v>
      </c>
      <c r="H55" s="41">
        <v>55.23</v>
      </c>
      <c r="I55" s="59"/>
      <c r="J55" s="41"/>
      <c r="K55" s="87"/>
    </row>
    <row r="56" spans="1:11" ht="18.600000000000001" thickBot="1" x14ac:dyDescent="0.4">
      <c r="A56" s="88">
        <v>233</v>
      </c>
      <c r="B56" s="95">
        <v>13.35</v>
      </c>
      <c r="C56" s="90" t="s">
        <v>173</v>
      </c>
      <c r="D56" s="91" t="s">
        <v>37</v>
      </c>
      <c r="E56" s="91" t="s">
        <v>138</v>
      </c>
      <c r="F56" s="91" t="s">
        <v>139</v>
      </c>
      <c r="G56" s="91" t="s">
        <v>140</v>
      </c>
      <c r="H56" s="92">
        <v>71.38</v>
      </c>
      <c r="I56" s="96">
        <f>SUM(H54:H56)</f>
        <v>195.25</v>
      </c>
      <c r="J56" s="92"/>
      <c r="K56" s="93">
        <v>5</v>
      </c>
    </row>
    <row r="57" spans="1:11" x14ac:dyDescent="0.35">
      <c r="A57" s="64">
        <v>223</v>
      </c>
      <c r="B57" s="80">
        <v>12.09</v>
      </c>
      <c r="C57" s="81" t="s">
        <v>141</v>
      </c>
      <c r="D57" s="82" t="s">
        <v>73</v>
      </c>
      <c r="E57" s="82" t="s">
        <v>74</v>
      </c>
      <c r="F57" s="82" t="s">
        <v>75</v>
      </c>
      <c r="G57" s="82" t="s">
        <v>76</v>
      </c>
      <c r="H57" s="83">
        <v>63.52</v>
      </c>
      <c r="I57" s="83"/>
      <c r="J57" s="84"/>
      <c r="K57" s="85"/>
    </row>
    <row r="58" spans="1:11" x14ac:dyDescent="0.35">
      <c r="A58" s="86">
        <v>230</v>
      </c>
      <c r="B58" s="3">
        <v>13.14</v>
      </c>
      <c r="C58" s="13" t="s">
        <v>173</v>
      </c>
      <c r="D58" s="16" t="s">
        <v>73</v>
      </c>
      <c r="E58" s="16" t="s">
        <v>158</v>
      </c>
      <c r="F58" s="16" t="s">
        <v>174</v>
      </c>
      <c r="G58" s="16" t="s">
        <v>175</v>
      </c>
      <c r="H58" s="59">
        <v>63.97</v>
      </c>
      <c r="I58" s="59"/>
      <c r="J58" s="59"/>
      <c r="K58" s="87"/>
    </row>
    <row r="59" spans="1:11" ht="18.600000000000001" thickBot="1" x14ac:dyDescent="0.4">
      <c r="A59" s="88">
        <v>232</v>
      </c>
      <c r="B59" s="89">
        <v>13.28</v>
      </c>
      <c r="C59" s="90" t="s">
        <v>173</v>
      </c>
      <c r="D59" s="91" t="s">
        <v>73</v>
      </c>
      <c r="E59" s="91" t="s">
        <v>80</v>
      </c>
      <c r="F59" s="91" t="s">
        <v>81</v>
      </c>
      <c r="G59" s="91" t="s">
        <v>82</v>
      </c>
      <c r="H59" s="92">
        <v>60.69</v>
      </c>
      <c r="I59" s="92">
        <f>SUM(H57:H59)</f>
        <v>188.18</v>
      </c>
      <c r="J59" s="92"/>
      <c r="K59" s="93">
        <v>6</v>
      </c>
    </row>
    <row r="61" spans="1:11" x14ac:dyDescent="0.35">
      <c r="C61" s="104"/>
    </row>
    <row r="62" spans="1:11" x14ac:dyDescent="0.35">
      <c r="C62" t="s">
        <v>288</v>
      </c>
    </row>
  </sheetData>
  <sortState ref="A3:L24">
    <sortCondition descending="1" ref="J3:J24"/>
    <sortCondition descending="1" ref="I3:I24"/>
  </sortState>
  <mergeCells count="3">
    <mergeCell ref="E2:F2"/>
    <mergeCell ref="A41:G41"/>
    <mergeCell ref="A1:K1"/>
  </mergeCells>
  <pageMargins left="0.23622047244094491" right="0.23622047244094491" top="0.74803149606299213" bottom="0.74803149606299213" header="0.31496062992125984" footer="0.31496062992125984"/>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Ring 1(Music and Medium)</vt:lpstr>
      <vt:lpstr>Non music</vt:lpstr>
      <vt:lpstr>FLU VACC</vt:lpstr>
      <vt:lpstr>PRELIM AND NOV NO POINTS</vt:lpstr>
      <vt:lpstr>NOV POINTS AND PAIRS</vt:lpstr>
      <vt:lpstr>ELEMENTARY</vt:lpstr>
      <vt:lpstr>mEDIUM</vt:lpstr>
      <vt:lpstr>WARM UP )</vt:lpstr>
      <vt:lpstr> jORVIC</vt:lpstr>
      <vt:lpstr>Trophies</vt:lpstr>
      <vt:lpstr>'FLU VACC'!Print_Area</vt:lpstr>
      <vt:lpstr>'PRELIM AND NOV NO POINTS'!Print_Area</vt:lpstr>
      <vt:lpstr>'Ring 1(Music and Medium)'!Print_Area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Newsome</dc:creator>
  <cp:lastModifiedBy>User</cp:lastModifiedBy>
  <cp:lastPrinted>2017-07-16T17:37:13Z</cp:lastPrinted>
  <dcterms:created xsi:type="dcterms:W3CDTF">2017-07-06T20:07:17Z</dcterms:created>
  <dcterms:modified xsi:type="dcterms:W3CDTF">2017-07-18T18:00:56Z</dcterms:modified>
</cp:coreProperties>
</file>